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К собранию 17.05.2025г\"/>
    </mc:Choice>
  </mc:AlternateContent>
  <bookViews>
    <workbookView xWindow="-120" yWindow="-120" windowWidth="29040" windowHeight="15840" activeTab="3"/>
  </bookViews>
  <sheets>
    <sheet name="2021" sheetId="1" r:id="rId1"/>
    <sheet name="2022" sheetId="2" r:id="rId2"/>
    <sheet name="2023" sheetId="3" r:id="rId3"/>
    <sheet name="2024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2" i="4" l="1"/>
  <c r="E112" i="4"/>
  <c r="D112" i="4"/>
  <c r="C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L112" i="3"/>
  <c r="K112" i="3"/>
  <c r="G112" i="3"/>
  <c r="E112" i="3"/>
  <c r="D112" i="3"/>
  <c r="C112" i="3"/>
  <c r="N111" i="3"/>
  <c r="N110" i="3"/>
  <c r="N109" i="3"/>
  <c r="N108" i="3"/>
  <c r="N107" i="3"/>
  <c r="N106" i="3"/>
  <c r="N105" i="3"/>
  <c r="N104" i="3"/>
  <c r="N103" i="3"/>
  <c r="N102" i="3"/>
  <c r="N101" i="3"/>
  <c r="N100" i="3"/>
  <c r="N99" i="3"/>
  <c r="N98" i="3"/>
  <c r="N97" i="3"/>
  <c r="N96" i="3"/>
  <c r="N95" i="3"/>
  <c r="N94" i="3"/>
  <c r="N93" i="3"/>
  <c r="N92" i="3"/>
  <c r="N91" i="3"/>
  <c r="N90" i="3"/>
  <c r="N89" i="3"/>
  <c r="N88" i="3"/>
  <c r="N87" i="3"/>
  <c r="N86" i="3"/>
  <c r="N85" i="3"/>
  <c r="N84" i="3"/>
  <c r="N83" i="3"/>
  <c r="N82" i="3"/>
  <c r="N81" i="3"/>
  <c r="N80" i="3"/>
  <c r="N79" i="3"/>
  <c r="N78" i="3"/>
  <c r="N77" i="3"/>
  <c r="N76" i="3"/>
  <c r="N75" i="3"/>
  <c r="N74" i="3"/>
  <c r="N73" i="3"/>
  <c r="N72" i="3"/>
  <c r="N71" i="3"/>
  <c r="N70" i="3"/>
  <c r="N69" i="3"/>
  <c r="N68" i="3"/>
  <c r="N67" i="3"/>
  <c r="N66" i="3"/>
  <c r="N65" i="3"/>
  <c r="N64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N8" i="3"/>
  <c r="N7" i="3"/>
  <c r="N6" i="3"/>
  <c r="N5" i="3"/>
  <c r="L112" i="2"/>
  <c r="K112" i="2"/>
  <c r="G112" i="2"/>
  <c r="E112" i="2"/>
  <c r="D112" i="2"/>
  <c r="C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L112" i="1"/>
  <c r="G112" i="1"/>
  <c r="D112" i="1"/>
  <c r="C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E78" i="1"/>
  <c r="E112" i="1" s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12" i="2" l="1"/>
  <c r="N112" i="3"/>
  <c r="I112" i="4"/>
  <c r="N112" i="1"/>
  <c r="N78" i="1"/>
</calcChain>
</file>

<file path=xl/comments1.xml><?xml version="1.0" encoding="utf-8"?>
<comments xmlns="http://schemas.openxmlformats.org/spreadsheetml/2006/main">
  <authors>
    <author>User</author>
    <author>Пользователь Windows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6.000 - 06.08.21
6.000 - 01.03.22</t>
        </r>
      </text>
    </comment>
    <comment ref="F34" authorId="1" shapeId="0">
      <text>
        <r>
          <rPr>
            <b/>
            <sz val="9"/>
            <color indexed="81"/>
            <rFont val="Tahoma"/>
            <family val="2"/>
            <charset val="204"/>
          </rPr>
          <t>4500-17.01.22</t>
        </r>
      </text>
    </comment>
    <comment ref="H65" authorId="1" shapeId="0">
      <text>
        <r>
          <rPr>
            <b/>
            <sz val="9"/>
            <color indexed="81"/>
            <rFont val="Tahoma"/>
            <family val="2"/>
            <charset val="204"/>
          </rPr>
          <t>17.04.22 - 30.000
28.04.22 - 10.000
06.05.22 - 8.199,56</t>
        </r>
      </text>
    </comment>
    <comment ref="F76" authorId="0" shapeId="0">
      <text>
        <r>
          <rPr>
            <b/>
            <sz val="9"/>
            <color indexed="81"/>
            <rFont val="Tahoma"/>
            <family val="2"/>
            <charset val="204"/>
          </rPr>
          <t>2.500 - 21.06.21</t>
        </r>
      </text>
    </comment>
    <comment ref="F77" authorId="0" shapeId="0">
      <text>
        <r>
          <rPr>
            <b/>
            <sz val="9"/>
            <color indexed="81"/>
            <rFont val="Tahoma"/>
            <family val="2"/>
            <charset val="204"/>
          </rPr>
          <t>2.500 - 21.06.21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  <author>User</author>
  </authors>
  <commentList>
    <comment ref="F28" authorId="0" shapeId="0">
      <text>
        <r>
          <rPr>
            <b/>
            <sz val="9"/>
            <color indexed="81"/>
            <rFont val="Tahoma"/>
            <family val="2"/>
            <charset val="204"/>
          </rPr>
          <t>5.500-5.12.22/б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  <charset val="204"/>
          </rPr>
          <t>5.000 - 7.10.22
4.000 - 3.04.23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04"/>
          </rPr>
          <t>10.000 - 03.08.22</t>
        </r>
      </text>
    </comment>
    <comment ref="B45" authorId="1" shapeId="0">
      <text>
        <r>
          <rPr>
            <b/>
            <sz val="9"/>
            <color indexed="81"/>
            <rFont val="Tahoma"/>
            <family val="2"/>
            <charset val="204"/>
          </rPr>
          <t>Стрельниковы</t>
        </r>
      </text>
    </comment>
  </commentList>
</comments>
</file>

<file path=xl/comments3.xml><?xml version="1.0" encoding="utf-8"?>
<comments xmlns="http://schemas.openxmlformats.org/spreadsheetml/2006/main">
  <authors>
    <author>User</author>
    <author>admin</author>
    <author>Александр Бадестов</author>
  </authors>
  <commentLis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>04.09.2023, 03.10.2023</t>
        </r>
      </text>
    </comment>
    <comment ref="E38" authorId="1" shapeId="0">
      <text>
        <r>
          <rPr>
            <b/>
            <sz val="9"/>
            <color indexed="81"/>
            <rFont val="Tahoma"/>
            <family val="2"/>
            <charset val="204"/>
          </rPr>
          <t>7.500 - 21.07.23
7.500 - 19.04.24</t>
        </r>
      </text>
    </comment>
    <comment ref="F61" authorId="2" shapeId="0">
      <text>
        <r>
          <rPr>
            <b/>
            <sz val="9"/>
            <color indexed="81"/>
            <rFont val="Tahoma"/>
            <family val="2"/>
            <charset val="204"/>
          </rPr>
          <t>5000 - 13.09.23
5000 - 25.12.23
5000 - 18.04.24</t>
        </r>
      </text>
    </comment>
    <comment ref="F63" authorId="1" shapeId="0">
      <text>
        <r>
          <rPr>
            <b/>
            <sz val="9"/>
            <color indexed="81"/>
            <rFont val="Tahoma"/>
            <family val="2"/>
            <charset val="204"/>
          </rPr>
          <t>7.500 - 29.03.23
7.000 - 11.04.24</t>
        </r>
      </text>
    </comment>
    <comment ref="F76" authorId="1" shapeId="0">
      <text>
        <r>
          <rPr>
            <b/>
            <sz val="9"/>
            <color indexed="81"/>
            <rFont val="Tahoma"/>
            <family val="2"/>
            <charset val="204"/>
          </rPr>
          <t>10.000 - 15.05.24</t>
        </r>
      </text>
    </comment>
    <comment ref="F77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10.000 - 15.05.24
</t>
        </r>
      </text>
    </comment>
    <comment ref="G94" authorId="1" shapeId="0">
      <text>
        <r>
          <rPr>
            <b/>
            <sz val="9"/>
            <color indexed="81"/>
            <rFont val="Tahoma"/>
            <family val="2"/>
            <charset val="204"/>
          </rPr>
          <t>11.000 - 14.05.24/б</t>
        </r>
      </text>
    </comment>
    <comment ref="E102" authorId="2" shapeId="0">
      <text>
        <r>
          <rPr>
            <b/>
            <sz val="9"/>
            <color indexed="81"/>
            <rFont val="Tahoma"/>
            <family val="2"/>
            <charset val="204"/>
          </rPr>
          <t>100 - 9.04.24
55.78 - 9.04.24
2545,75 - 16.04.24
2621,50 - 27.04.24</t>
        </r>
      </text>
    </comment>
    <comment ref="H102" authorId="1" shapeId="0">
      <text>
        <r>
          <rPr>
            <b/>
            <sz val="9"/>
            <color indexed="81"/>
            <rFont val="Tahoma"/>
            <family val="2"/>
            <charset val="204"/>
          </rPr>
          <t>100 - 9.04.24
55.78 - 9.04.24
2545,75 - 16.04.24
2621,50 - 27.04.24
2565,57 - 16.05.24</t>
        </r>
      </text>
    </comment>
    <comment ref="H10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21.02.24
</t>
        </r>
      </text>
    </comment>
    <comment ref="H105" authorId="1" shapeId="0">
      <text>
        <r>
          <rPr>
            <b/>
            <sz val="9"/>
            <color indexed="81"/>
            <rFont val="Tahoma"/>
            <family val="2"/>
            <charset val="204"/>
          </rPr>
          <t>25.02.24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  <charset val="204"/>
          </rPr>
          <t>2000 - 22.08.23/б</t>
        </r>
      </text>
    </comment>
  </commentList>
</comments>
</file>

<file path=xl/comments4.xml><?xml version="1.0" encoding="utf-8"?>
<comments xmlns="http://schemas.openxmlformats.org/spreadsheetml/2006/main">
  <authors>
    <author>User</author>
    <author>Пользователь Windows</author>
    <author>admin</author>
    <author>Мельников Алексей Валерьевич</author>
    <author>Александр Бадестов</author>
  </authors>
  <commentList>
    <comment ref="F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08.06.24 - 5.000
16.09.24 - 5.000
6.03.25 - 5.000
</t>
        </r>
      </text>
    </comment>
    <comment ref="F32" authorId="1" shapeId="0">
      <text>
        <r>
          <rPr>
            <b/>
            <sz val="9"/>
            <color indexed="81"/>
            <rFont val="Tahoma"/>
            <family val="2"/>
            <charset val="204"/>
          </rPr>
          <t>5.000-04.06.24
5.000-03.07.24
5000-22.07.24</t>
        </r>
      </text>
    </comment>
    <comment ref="H32" authorId="2" shapeId="0">
      <text>
        <r>
          <rPr>
            <b/>
            <sz val="9"/>
            <color indexed="81"/>
            <rFont val="Tahoma"/>
            <charset val="1"/>
          </rPr>
          <t xml:space="preserve">5.000-04.06.24
5.000-26.07.24
10.000-05.08.24
5.000-30.04.25
</t>
        </r>
      </text>
    </comment>
    <comment ref="F40" authorId="3" shapeId="0">
      <text>
        <r>
          <rPr>
            <b/>
            <sz val="9"/>
            <color indexed="81"/>
            <rFont val="Tahoma"/>
            <charset val="1"/>
          </rPr>
          <t>3.750 - 25.01.02/б</t>
        </r>
      </text>
    </comment>
    <comment ref="F41" authorId="3" shapeId="0">
      <text>
        <r>
          <rPr>
            <b/>
            <sz val="9"/>
            <color indexed="81"/>
            <rFont val="Tahoma"/>
            <charset val="1"/>
          </rPr>
          <t>3.750 - 10.02.25/б</t>
        </r>
      </text>
    </comment>
    <comment ref="F61" authorId="4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5000 - 10.01.25
10.000 - 04.03.25
</t>
        </r>
      </text>
    </comment>
    <comment ref="F63" authorId="2" shapeId="0">
      <text>
        <r>
          <rPr>
            <b/>
            <sz val="9"/>
            <color indexed="81"/>
            <rFont val="Tahoma"/>
            <family val="2"/>
            <charset val="204"/>
          </rPr>
          <t>7.500 - 29.03.23
7.000 - 11.04.24</t>
        </r>
      </text>
    </comment>
    <comment ref="H63" authorId="0" shapeId="0">
      <text>
        <r>
          <rPr>
            <b/>
            <sz val="9"/>
            <color indexed="81"/>
            <rFont val="Tahoma"/>
            <charset val="1"/>
          </rPr>
          <t xml:space="preserve">5.000 - 10.03.25
5.000 - 11.04.25
</t>
        </r>
      </text>
    </comment>
    <comment ref="F71" authorId="0" shapeId="0">
      <text>
        <r>
          <rPr>
            <b/>
            <sz val="9"/>
            <color indexed="81"/>
            <rFont val="Tahoma"/>
            <charset val="1"/>
          </rPr>
          <t>750,48-26.03.25</t>
        </r>
      </text>
    </comment>
    <comment ref="F76" authorId="2" shapeId="0">
      <text>
        <r>
          <rPr>
            <b/>
            <sz val="9"/>
            <color indexed="81"/>
            <rFont val="Tahoma"/>
            <family val="2"/>
            <charset val="204"/>
          </rPr>
          <t>10.000 - 15.05.24
12.000 - 21.02.25</t>
        </r>
      </text>
    </comment>
    <comment ref="F77" authorId="2" shapeId="0">
      <text>
        <r>
          <rPr>
            <b/>
            <sz val="9"/>
            <color indexed="81"/>
            <rFont val="Tahoma"/>
            <family val="2"/>
            <charset val="204"/>
          </rPr>
          <t>10.000 - 15.05.24
12.000 - 21.02.25</t>
        </r>
      </text>
    </comment>
    <comment ref="H86" authorId="3" shapeId="0">
      <text>
        <r>
          <rPr>
            <b/>
            <sz val="9"/>
            <color indexed="81"/>
            <rFont val="Tahoma"/>
            <charset val="1"/>
          </rPr>
          <t xml:space="preserve">10.000 - 14.06.24
7.250 - 04.03.25
</t>
        </r>
      </text>
    </comment>
    <comment ref="G94" authorId="2" shapeId="0">
      <text>
        <r>
          <rPr>
            <b/>
            <sz val="9"/>
            <color indexed="81"/>
            <rFont val="Tahoma"/>
            <family val="2"/>
            <charset val="204"/>
          </rPr>
          <t>11.000 - 14.05.24/б</t>
        </r>
      </text>
    </comment>
    <comment ref="H10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2.577,49 - 31.05.24
4.868,15 - 13.06.24
2.985,83 - 14.06.24
260,35 - 16.07.24
2.717,37 - 01.08.24
2.602,57 - 30.08.24
2.577 - 16.09.24
2.560,35 - 01.10.24
5.513,93 - 16.01.25
4813,78 - 13.02.25
</t>
        </r>
      </text>
    </comment>
    <comment ref="F104" authorId="1" shapeId="0">
      <text>
        <r>
          <rPr>
            <b/>
            <sz val="9"/>
            <color indexed="81"/>
            <rFont val="Tahoma"/>
            <charset val="1"/>
          </rPr>
          <t>50,71-09.12.24;
6715,33-05.12.24
378,55-19.11.24
1200 - 12.02.25
7.923,30 - 03.03.25</t>
        </r>
      </text>
    </comment>
    <comment ref="H104" authorId="1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04.07.24 и 27.06.24 - судебные расходы
7.546,45-29.04.25
</t>
        </r>
      </text>
    </comment>
    <comment ref="F105" authorId="3" shapeId="0">
      <text>
        <r>
          <rPr>
            <b/>
            <sz val="9"/>
            <color indexed="81"/>
            <rFont val="Tahoma"/>
            <charset val="1"/>
          </rPr>
          <t>7.233,51-27.12.24
7.598,60 - 05.02.25
1.573,89 - 03.03.25</t>
        </r>
      </text>
    </comment>
    <comment ref="H105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1.544-23.07.24
15.960-05.08.24
6.715,33-05.08.24
30.180,35-20.08.24
52,82 - 09.03.25
1.150 - 26.03.25
7.690,60 - 03.04.25
</t>
        </r>
      </text>
    </comment>
    <comment ref="H107" authorId="0" shapeId="0">
      <text>
        <r>
          <rPr>
            <b/>
            <sz val="9"/>
            <color indexed="81"/>
            <rFont val="Tahoma"/>
            <family val="2"/>
            <charset val="204"/>
          </rPr>
          <t>2000 - 22.08.23/б</t>
        </r>
      </text>
    </comment>
  </commentList>
</comments>
</file>

<file path=xl/sharedStrings.xml><?xml version="1.0" encoding="utf-8"?>
<sst xmlns="http://schemas.openxmlformats.org/spreadsheetml/2006/main" count="1045" uniqueCount="467">
  <si>
    <t>№</t>
  </si>
  <si>
    <t>ФИО</t>
  </si>
  <si>
    <t>уч-ка</t>
  </si>
  <si>
    <t>Калюстин Евгений Геннадьевич</t>
  </si>
  <si>
    <t>Грицаенко Игорь Анатольевич</t>
  </si>
  <si>
    <t>Пойлов Валерий Викторович</t>
  </si>
  <si>
    <t>Переверзев Александр Васильевич</t>
  </si>
  <si>
    <t>Гришин Станислав Сергеевич</t>
  </si>
  <si>
    <t>Виноградов Вячеслав Иванович</t>
  </si>
  <si>
    <t>Корсачев Юрий Викторович</t>
  </si>
  <si>
    <t>Романович Михаил Михайлович</t>
  </si>
  <si>
    <t>Корсачев Олег Юрьевич</t>
  </si>
  <si>
    <t>Курилов Сергей Леонидовия</t>
  </si>
  <si>
    <t>Цыплакова Людмила Викторовна</t>
  </si>
  <si>
    <t>Харинова Ирина Васильевна</t>
  </si>
  <si>
    <t>Похлебина Алла Владимировна</t>
  </si>
  <si>
    <t>Похлебин Александр Вениаминович</t>
  </si>
  <si>
    <t>Серегин Александр Викторович</t>
  </si>
  <si>
    <t>Зайцева Елена Владимировна</t>
  </si>
  <si>
    <t>Мельников Алексей Валерьевич</t>
  </si>
  <si>
    <t>Мельникова Марина Ривовна</t>
  </si>
  <si>
    <t>Смирнова Марина Евгеньевна</t>
  </si>
  <si>
    <t>Мальцев Александр Федорович</t>
  </si>
  <si>
    <t>Муравьев Борис Владимирович</t>
  </si>
  <si>
    <t>Ефрюков Евгений Алксандрович</t>
  </si>
  <si>
    <t>Сень Георгий Михайлович</t>
  </si>
  <si>
    <t>Шилова Татьяна Олеговна</t>
  </si>
  <si>
    <t>Шилов Сергей Викторович</t>
  </si>
  <si>
    <t>Кузнецова Евгения Марковна</t>
  </si>
  <si>
    <t>Овчинникова Дарья Александровна</t>
  </si>
  <si>
    <t>Бирюкова Вероника Валерьевна</t>
  </si>
  <si>
    <t>Васильева Ангелина Андреевна</t>
  </si>
  <si>
    <t>Шостка Татьяна Викторовна</t>
  </si>
  <si>
    <t>Леонова Евгения Олеговна</t>
  </si>
  <si>
    <t>Леонов Александр Олегович</t>
  </si>
  <si>
    <t>Бобкин Николай Сергеевич</t>
  </si>
  <si>
    <t>Бобкин Сергей Николаевич</t>
  </si>
  <si>
    <t>Иванов Андрей Александрович</t>
  </si>
  <si>
    <t>Климчук Оксана Николаевна</t>
  </si>
  <si>
    <t>Сонина Анна Александровна</t>
  </si>
  <si>
    <t>Морозов Виктор Иванович</t>
  </si>
  <si>
    <t>Кулинич Кристина Александровна</t>
  </si>
  <si>
    <t>Червякова Надежда Ивановна</t>
  </si>
  <si>
    <t>Карпова Лидия Николаевна</t>
  </si>
  <si>
    <t>Гасс Андрей Владимирович</t>
  </si>
  <si>
    <t>Мациевские Тамара, Руслан</t>
  </si>
  <si>
    <t>Чурина Оксана Александровна</t>
  </si>
  <si>
    <t>Кувшинников Сергей Владимирович</t>
  </si>
  <si>
    <t>Зуев Сергей Михайлович</t>
  </si>
  <si>
    <t>Овчинников Максим Александрович</t>
  </si>
  <si>
    <t>Рязанова Татьяна Валентиновна</t>
  </si>
  <si>
    <t>Рязанов Иван Петрович</t>
  </si>
  <si>
    <t>Гришина Валентина Васильевна</t>
  </si>
  <si>
    <t>Федотова Мария Александровна</t>
  </si>
  <si>
    <t>Анохина Татьяна Владимировна</t>
  </si>
  <si>
    <t>Кузнецова Нина Ивановна</t>
  </si>
  <si>
    <t>Байкова Светлана Викторовна</t>
  </si>
  <si>
    <t>Горонько Юлия Михайловна</t>
  </si>
  <si>
    <t>Дробатенко Максим Владимирович</t>
  </si>
  <si>
    <t>Зайцев Дмитрий Владимирович</t>
  </si>
  <si>
    <t>Широков Сергей Вячеславович</t>
  </si>
  <si>
    <t>Петропавлова Елена Валерьевна</t>
  </si>
  <si>
    <t>Дудаков Валерий Павлович</t>
  </si>
  <si>
    <t>Леу Александр Степанович</t>
  </si>
  <si>
    <t>Леу Игорь Александрович</t>
  </si>
  <si>
    <t>Ковш Владимир Владимирович</t>
  </si>
  <si>
    <t>Дараев Павел Анатольевич</t>
  </si>
  <si>
    <t>Обушный Сергей Анатольевич</t>
  </si>
  <si>
    <t>Малышева Лариса Александровна</t>
  </si>
  <si>
    <t>Белозерова Татьяна Евгеньевна</t>
  </si>
  <si>
    <t>Кузнецов Олег Александрович</t>
  </si>
  <si>
    <t>Мосевнина Мария Антоновна</t>
  </si>
  <si>
    <t>Гавриленко Дмитрий Анатольевич</t>
  </si>
  <si>
    <t>Иванова Светлана Викторовна</t>
  </si>
  <si>
    <t>Манукян Кристина Михайловна</t>
  </si>
  <si>
    <t>Манукян Елена Оганесовна</t>
  </si>
  <si>
    <t>Волков Анатолий Кузьмич</t>
  </si>
  <si>
    <t>Жаглова Вера Васильевна</t>
  </si>
  <si>
    <t>Кошкарова Юлия Александровна</t>
  </si>
  <si>
    <t>Сорокин Андрей Николаевич</t>
  </si>
  <si>
    <t>Павлова Валентина Николаевна</t>
  </si>
  <si>
    <t>Потапов Александр Георгиевич</t>
  </si>
  <si>
    <t>Ферапонтова Екатерина Филипповна</t>
  </si>
  <si>
    <t>Ечин Владимир Николаевич</t>
  </si>
  <si>
    <t>Урсул Алексей Федорович</t>
  </si>
  <si>
    <t>Вертунова Светлана Валерьевна</t>
  </si>
  <si>
    <t>Миллер Анатолий Витальевич</t>
  </si>
  <si>
    <t>Некрасова Светлана Олеговна</t>
  </si>
  <si>
    <t>Тарасова Татьяна Владимировна</t>
  </si>
  <si>
    <t>Федоренкова Юлия Александровна</t>
  </si>
  <si>
    <t>Калашников Константин Георгиевич</t>
  </si>
  <si>
    <t>Писмарева Татьяна Борисовна</t>
  </si>
  <si>
    <t>Уварова Наталия Геннадьевна</t>
  </si>
  <si>
    <t>Постевой Максим Николаевич</t>
  </si>
  <si>
    <t>Анохин Иван Александрович</t>
  </si>
  <si>
    <t>Спирин Вадим Иванович</t>
  </si>
  <si>
    <t>Грибина Вера Васильевна</t>
  </si>
  <si>
    <t>Грибина Марина Сергеевна</t>
  </si>
  <si>
    <t>Шукабаева Жанна Галымжанова</t>
  </si>
  <si>
    <t>Задорожнюк Евгений Анатольевич</t>
  </si>
  <si>
    <t>Мисяк Лидия Николаевна</t>
  </si>
  <si>
    <t>Дукаева Юлия Александровна</t>
  </si>
  <si>
    <t>ИТОГО:</t>
  </si>
  <si>
    <t>задолженность по взносам</t>
  </si>
  <si>
    <t>по  2020г.  включительно</t>
  </si>
  <si>
    <t>переплата "-"или "0"</t>
  </si>
  <si>
    <t>Взносы 2021</t>
  </si>
  <si>
    <t xml:space="preserve">          задолженность</t>
  </si>
  <si>
    <t xml:space="preserve">       покосы, оплата задолженности</t>
  </si>
  <si>
    <t xml:space="preserve">                            членские взносы</t>
  </si>
  <si>
    <t xml:space="preserve">         за прошлые годы</t>
  </si>
  <si>
    <t>начислено</t>
  </si>
  <si>
    <t>оплачено</t>
  </si>
  <si>
    <t>дата опл.</t>
  </si>
  <si>
    <t>23.05.21/к</t>
  </si>
  <si>
    <t>29.05.21/б</t>
  </si>
  <si>
    <t>31.05.21/б</t>
  </si>
  <si>
    <t>04.06.21/б</t>
  </si>
  <si>
    <t>06.06.21/к</t>
  </si>
  <si>
    <t>примечание</t>
  </si>
  <si>
    <t>доплата 500р./07.06.21</t>
  </si>
  <si>
    <t>Графонова Ольга Евгеньевна</t>
  </si>
  <si>
    <t>07.06.21/б</t>
  </si>
  <si>
    <t>09.06.21/б</t>
  </si>
  <si>
    <t>15.06.21/б</t>
  </si>
  <si>
    <t>16.06.21/б</t>
  </si>
  <si>
    <t>17.06.21/б</t>
  </si>
  <si>
    <t>21.06.21/б</t>
  </si>
  <si>
    <t>18.06.21/к</t>
  </si>
  <si>
    <t>25.06.21/в</t>
  </si>
  <si>
    <t>12.06.21/к</t>
  </si>
  <si>
    <t>14.06.21/к</t>
  </si>
  <si>
    <t>17.06.21/к</t>
  </si>
  <si>
    <t>16.06.21/к</t>
  </si>
  <si>
    <t>22.06.21/б</t>
  </si>
  <si>
    <t>23.06.21/б</t>
  </si>
  <si>
    <t>25.06.21/б</t>
  </si>
  <si>
    <t>15.05.21/в/б</t>
  </si>
  <si>
    <t>28.06.21/б</t>
  </si>
  <si>
    <t>29.06.21/б</t>
  </si>
  <si>
    <t>30.06.21/б</t>
  </si>
  <si>
    <t>1.07.21/б</t>
  </si>
  <si>
    <t>6.07.21/б</t>
  </si>
  <si>
    <t>30.06.21/к</t>
  </si>
  <si>
    <t>21.07.21/б</t>
  </si>
  <si>
    <t>19.07.21/б</t>
  </si>
  <si>
    <t>6.08.21/б</t>
  </si>
  <si>
    <t>4.08.21/б</t>
  </si>
  <si>
    <t>3.08.21/б</t>
  </si>
  <si>
    <t>2.08.21/б</t>
  </si>
  <si>
    <t>6.08.21/к</t>
  </si>
  <si>
    <t>9.08.21/б</t>
  </si>
  <si>
    <t>02.09.21/б</t>
  </si>
  <si>
    <t>23.08.21/б</t>
  </si>
  <si>
    <t>20.08.20/б</t>
  </si>
  <si>
    <t>06.09.21/б</t>
  </si>
  <si>
    <t>03.09.21/к</t>
  </si>
  <si>
    <t>07.09.21/б</t>
  </si>
  <si>
    <t>12.10.21/б</t>
  </si>
  <si>
    <t>29.09.21/б</t>
  </si>
  <si>
    <t>11.10.21/б</t>
  </si>
  <si>
    <t>14.10.21/б</t>
  </si>
  <si>
    <t>17.06.21/г</t>
  </si>
  <si>
    <t>5.09.21/к</t>
  </si>
  <si>
    <t>17.10.21/к</t>
  </si>
  <si>
    <t>18.10.21/б</t>
  </si>
  <si>
    <t>20.10.21/б</t>
  </si>
  <si>
    <t>07.06.21/к</t>
  </si>
  <si>
    <t>Журавлев Дмитрий Дмитриевич</t>
  </si>
  <si>
    <t>долг</t>
  </si>
  <si>
    <t>15.10.21/б</t>
  </si>
  <si>
    <t>1.11.20/б</t>
  </si>
  <si>
    <t>5.11.21/к</t>
  </si>
  <si>
    <t>1.11.21/к</t>
  </si>
  <si>
    <t>8.11.21/б</t>
  </si>
  <si>
    <t>23.12.21/б</t>
  </si>
  <si>
    <t>10.12.21/б</t>
  </si>
  <si>
    <t>15.01.22/б</t>
  </si>
  <si>
    <t>Селиванова Светлана Александровна</t>
  </si>
  <si>
    <t>25.01.22/б</t>
  </si>
  <si>
    <t>25.02.22/б</t>
  </si>
  <si>
    <t>22.02.22/б</t>
  </si>
  <si>
    <t>14.03.22/б</t>
  </si>
  <si>
    <t>15.03.22/б</t>
  </si>
  <si>
    <t>11.04.22/б</t>
  </si>
  <si>
    <t>13.04.22/б</t>
  </si>
  <si>
    <t>17.04.22/б</t>
  </si>
  <si>
    <t>04.04.22/б</t>
  </si>
  <si>
    <t>04.05.22/б</t>
  </si>
  <si>
    <t>05.05.22/б</t>
  </si>
  <si>
    <t>31.10.21/к</t>
  </si>
  <si>
    <t>03.07.21/к</t>
  </si>
  <si>
    <t>Информация на 13.05.2022 г.</t>
  </si>
  <si>
    <t>13.05.21/б</t>
  </si>
  <si>
    <t>по  2021г.  включительно</t>
  </si>
  <si>
    <t>Взносы 2022</t>
  </si>
  <si>
    <t>17.05.22/б</t>
  </si>
  <si>
    <t>18.05.22/б</t>
  </si>
  <si>
    <t>19.05.22/б</t>
  </si>
  <si>
    <t>21.05.22/к</t>
  </si>
  <si>
    <t>26.05.22/б</t>
  </si>
  <si>
    <t>28.05.22/к</t>
  </si>
  <si>
    <t>27.05.22/б</t>
  </si>
  <si>
    <t>Сорокин Кирилл Владимирович</t>
  </si>
  <si>
    <t>Горячева Елена Ивановна</t>
  </si>
  <si>
    <t>04.06.22/к</t>
  </si>
  <si>
    <t>03.03.22/б</t>
  </si>
  <si>
    <t>04.06.22/б</t>
  </si>
  <si>
    <t>08.06.22/б</t>
  </si>
  <si>
    <t>09.0622/б</t>
  </si>
  <si>
    <t>10.06.22/б</t>
  </si>
  <si>
    <t>10.06.22/к</t>
  </si>
  <si>
    <t>13.06.22/к</t>
  </si>
  <si>
    <t>14.06.22/б</t>
  </si>
  <si>
    <t>15.06.22/б</t>
  </si>
  <si>
    <t>16.06.22/б</t>
  </si>
  <si>
    <t>19.06.22/б</t>
  </si>
  <si>
    <t>20.02.22/б</t>
  </si>
  <si>
    <t>20.06.22/б</t>
  </si>
  <si>
    <t>19.06.22/к</t>
  </si>
  <si>
    <t>Ечина Светлана Николаевна</t>
  </si>
  <si>
    <t>21.06.22/к</t>
  </si>
  <si>
    <t>21.06.22/б</t>
  </si>
  <si>
    <t>23.06.22/б</t>
  </si>
  <si>
    <t>25.06.22/к</t>
  </si>
  <si>
    <t>25.06.22/б</t>
  </si>
  <si>
    <t>27.06.22/б</t>
  </si>
  <si>
    <t>27.06.22/к</t>
  </si>
  <si>
    <t>30.06.22/б</t>
  </si>
  <si>
    <t>29.06.22/б</t>
  </si>
  <si>
    <t>17.06.22/б</t>
  </si>
  <si>
    <t>01.07.22/б</t>
  </si>
  <si>
    <t>17.07.22/к</t>
  </si>
  <si>
    <t>11.07.22/б</t>
  </si>
  <si>
    <t>07.07.22/б</t>
  </si>
  <si>
    <t>06.07.22/б</t>
  </si>
  <si>
    <t>18.07.22/б</t>
  </si>
  <si>
    <t>22.07.22/к</t>
  </si>
  <si>
    <t>23.07.22/к</t>
  </si>
  <si>
    <t>25.07.22/б</t>
  </si>
  <si>
    <t>30.07.22/к</t>
  </si>
  <si>
    <t>05.08.22/к</t>
  </si>
  <si>
    <t>04.08.22/к</t>
  </si>
  <si>
    <t>03.08.22/б</t>
  </si>
  <si>
    <t>01.08.22/б</t>
  </si>
  <si>
    <t>29.07.22/б</t>
  </si>
  <si>
    <t>09.08.22/б</t>
  </si>
  <si>
    <t xml:space="preserve">в </t>
  </si>
  <si>
    <t>в</t>
  </si>
  <si>
    <t>в, т</t>
  </si>
  <si>
    <t>л</t>
  </si>
  <si>
    <t>т</t>
  </si>
  <si>
    <t>12.08.22/б</t>
  </si>
  <si>
    <t>10.08.22/б</t>
  </si>
  <si>
    <t>Цыганова Марина Николаевна</t>
  </si>
  <si>
    <t>15.08.22/б</t>
  </si>
  <si>
    <t>Пырлог Ион Витальевич</t>
  </si>
  <si>
    <t>19.08.22/б</t>
  </si>
  <si>
    <t>21.08.22/к</t>
  </si>
  <si>
    <t>23.08.22/б</t>
  </si>
  <si>
    <t>28.08.22/к</t>
  </si>
  <si>
    <t>1.09.22/к</t>
  </si>
  <si>
    <t>03,09.22/к</t>
  </si>
  <si>
    <t>07.09.22/б</t>
  </si>
  <si>
    <t>12.09.22/б</t>
  </si>
  <si>
    <t>23.09.22/б</t>
  </si>
  <si>
    <t>15.09.22/б</t>
  </si>
  <si>
    <t>27.09.22/б</t>
  </si>
  <si>
    <t>10.10.22/б</t>
  </si>
  <si>
    <t>17.10.22/б</t>
  </si>
  <si>
    <t>19.10.22/б</t>
  </si>
  <si>
    <t>30.10.22/б</t>
  </si>
  <si>
    <t>01.11.22/б</t>
  </si>
  <si>
    <t>03.11.22/б</t>
  </si>
  <si>
    <t>27.11.22/б</t>
  </si>
  <si>
    <t>22.06.22/к</t>
  </si>
  <si>
    <t>05.12.22/б</t>
  </si>
  <si>
    <t>26.12.22/б</t>
  </si>
  <si>
    <t>21.12.22/б</t>
  </si>
  <si>
    <t>16.01.23/б</t>
  </si>
  <si>
    <t>20.01.23/к</t>
  </si>
  <si>
    <t>24.01.23/б</t>
  </si>
  <si>
    <t>25.01.23/б</t>
  </si>
  <si>
    <t>26.01.23/б</t>
  </si>
  <si>
    <t>14.02.23/б</t>
  </si>
  <si>
    <t>13.02.23/б</t>
  </si>
  <si>
    <t>14.03.23/б</t>
  </si>
  <si>
    <t>13.04.23/к</t>
  </si>
  <si>
    <t>Гулов Али Нуроллоевич</t>
  </si>
  <si>
    <t>05.05.23/б</t>
  </si>
  <si>
    <t>12.05.23/б</t>
  </si>
  <si>
    <t>Информация на 22.05.2023 г.</t>
  </si>
  <si>
    <t>20.05.23/к</t>
  </si>
  <si>
    <t>по  2022г.  включительно</t>
  </si>
  <si>
    <t>Блудилин Сергей Владимирович</t>
  </si>
  <si>
    <t>Васильева Людмила Георгиевна</t>
  </si>
  <si>
    <t>Туркевич Анастасия Вячеславовна</t>
  </si>
  <si>
    <t>Стрельчинков Александр Анатольевич</t>
  </si>
  <si>
    <t>Лапуриди Екатерина Владимировна</t>
  </si>
  <si>
    <t>Ратниковы Марина Владимировна, Вадим</t>
  </si>
  <si>
    <t>Храмова Кристина Алижоновна</t>
  </si>
  <si>
    <t>22.05.23/б</t>
  </si>
  <si>
    <t>08.06.23/б</t>
  </si>
  <si>
    <t>05.06.23/б</t>
  </si>
  <si>
    <t>02.06.23/б</t>
  </si>
  <si>
    <t>31.05.23/б</t>
  </si>
  <si>
    <t>12.06.23/к</t>
  </si>
  <si>
    <t>13.06.23/к</t>
  </si>
  <si>
    <t>13.06.23/б</t>
  </si>
  <si>
    <t>14.06.23/б</t>
  </si>
  <si>
    <t>17.06.23/к</t>
  </si>
  <si>
    <t>18.06.23/к</t>
  </si>
  <si>
    <t>Ефтодий Ольга Викторовна</t>
  </si>
  <si>
    <t>19.06.23/б</t>
  </si>
  <si>
    <t>Кравченко Виктория Ивановна</t>
  </si>
  <si>
    <t>14.07.23/б</t>
  </si>
  <si>
    <t>11.07.23/б</t>
  </si>
  <si>
    <t>10.07.23/б</t>
  </si>
  <si>
    <t>06.07.23/б</t>
  </si>
  <si>
    <t>04.07.23/б</t>
  </si>
  <si>
    <t>30.06.23/б</t>
  </si>
  <si>
    <t>29.06.23/б</t>
  </si>
  <si>
    <t>26.06.23/б</t>
  </si>
  <si>
    <t>23.06.23/б</t>
  </si>
  <si>
    <t>20.06.23/б</t>
  </si>
  <si>
    <t>17.07.23/к</t>
  </si>
  <si>
    <t>21.07.23/б</t>
  </si>
  <si>
    <t>20.07.23/б</t>
  </si>
  <si>
    <t>19.07.23/б</t>
  </si>
  <si>
    <t>Взносы 2023</t>
  </si>
  <si>
    <t>22.07.23/к</t>
  </si>
  <si>
    <t>24.07.23/б</t>
  </si>
  <si>
    <t>27.07.23/б</t>
  </si>
  <si>
    <t>28.07.23/б</t>
  </si>
  <si>
    <t>26.07.23/б</t>
  </si>
  <si>
    <t>31.07.23/б</t>
  </si>
  <si>
    <t>01.08.23/к</t>
  </si>
  <si>
    <t>29.07.23/к</t>
  </si>
  <si>
    <t>12.08.23/б</t>
  </si>
  <si>
    <t>10.08.23/б</t>
  </si>
  <si>
    <t>04.08.23/б</t>
  </si>
  <si>
    <t>16.08.23/б</t>
  </si>
  <si>
    <t>15.08.23/б</t>
  </si>
  <si>
    <t>17.08.23/к</t>
  </si>
  <si>
    <t>Информация на 18.08.2023 г.</t>
  </si>
  <si>
    <t>20.08.23/к</t>
  </si>
  <si>
    <t>18.08.23/б</t>
  </si>
  <si>
    <t>27.08.23/к</t>
  </si>
  <si>
    <t>Савенков Алексей Владимирович</t>
  </si>
  <si>
    <t>08.09.23/б</t>
  </si>
  <si>
    <t>13.09.23/Б</t>
  </si>
  <si>
    <t>29.09.23/б</t>
  </si>
  <si>
    <t>25.09.23/б</t>
  </si>
  <si>
    <t>29.10.23/к</t>
  </si>
  <si>
    <t>22.10.23/б</t>
  </si>
  <si>
    <t>24.10.23/б</t>
  </si>
  <si>
    <t>07.11.23/к</t>
  </si>
  <si>
    <t>24.11.23/б</t>
  </si>
  <si>
    <t>20.11.23б</t>
  </si>
  <si>
    <t>1.11.23/б</t>
  </si>
  <si>
    <t>10.12.23/к</t>
  </si>
  <si>
    <t>13.12.23/б</t>
  </si>
  <si>
    <t>16.12.23/б</t>
  </si>
  <si>
    <t>15.12.23/б</t>
  </si>
  <si>
    <t>14.12.23/б</t>
  </si>
  <si>
    <t>19.12.23/б</t>
  </si>
  <si>
    <t>21.12.23/б</t>
  </si>
  <si>
    <t>11.01.24/б</t>
  </si>
  <si>
    <t>20.02.24/б</t>
  </si>
  <si>
    <t>10.03.24/б</t>
  </si>
  <si>
    <t>13.03.24/к</t>
  </si>
  <si>
    <t>16.03.24/б</t>
  </si>
  <si>
    <t>29.03.24/к</t>
  </si>
  <si>
    <t>08.04.24/б</t>
  </si>
  <si>
    <t>Белозерова Татьяна Евгеньевна (мл)</t>
  </si>
  <si>
    <t>22.04.24/к</t>
  </si>
  <si>
    <t>25.04.24/б</t>
  </si>
  <si>
    <t>29.04.24/б</t>
  </si>
  <si>
    <t>05.05.24/б</t>
  </si>
  <si>
    <t>14.05.24/б</t>
  </si>
  <si>
    <t>16.05.24/б</t>
  </si>
  <si>
    <t>21.05.24/к</t>
  </si>
  <si>
    <t>20.05.24/б</t>
  </si>
  <si>
    <t>27.05.24/б</t>
  </si>
  <si>
    <t>Взносы 2024</t>
  </si>
  <si>
    <t>29.05.24/б</t>
  </si>
  <si>
    <t>31.05.24/б</t>
  </si>
  <si>
    <t>1.05.24/к</t>
  </si>
  <si>
    <t>09.06.24/б</t>
  </si>
  <si>
    <t>08.06.24/б</t>
  </si>
  <si>
    <t>04.06.24/б</t>
  </si>
  <si>
    <t>11.06.24/б</t>
  </si>
  <si>
    <t>14.06.24/к</t>
  </si>
  <si>
    <t>13.06.24/б</t>
  </si>
  <si>
    <t>15.06.204/к</t>
  </si>
  <si>
    <t>16.06.24/к</t>
  </si>
  <si>
    <t>18.06.24/б</t>
  </si>
  <si>
    <t>23.06.24/к</t>
  </si>
  <si>
    <t>10.05.24/к</t>
  </si>
  <si>
    <t>Грищенко Маргарита Витальевна</t>
  </si>
  <si>
    <t>13.07.24/б</t>
  </si>
  <si>
    <t>12.07.24/б</t>
  </si>
  <si>
    <t>10.07.024/б</t>
  </si>
  <si>
    <t>09.07.24/б</t>
  </si>
  <si>
    <t>08.07.24/б</t>
  </si>
  <si>
    <t>04.07.24/б</t>
  </si>
  <si>
    <t>02.07.24/б</t>
  </si>
  <si>
    <t>28.06.24/б</t>
  </si>
  <si>
    <t>19.07.24/б</t>
  </si>
  <si>
    <t>21.07.24/к</t>
  </si>
  <si>
    <t>29.07.24/б</t>
  </si>
  <si>
    <t>27.07.24/б</t>
  </si>
  <si>
    <t>28.07.24/б</t>
  </si>
  <si>
    <t>26.07.24/б</t>
  </si>
  <si>
    <t>25.07.24/б</t>
  </si>
  <si>
    <t>30.07.24/б</t>
  </si>
  <si>
    <t>31.07.24/б</t>
  </si>
  <si>
    <t>03.08.24/к</t>
  </si>
  <si>
    <t>31.07.24/к</t>
  </si>
  <si>
    <t>02.08.24/б</t>
  </si>
  <si>
    <t>05.08.24/б</t>
  </si>
  <si>
    <t>06.08.24/б</t>
  </si>
  <si>
    <t>08.08.24/б</t>
  </si>
  <si>
    <t>20.08.24/б</t>
  </si>
  <si>
    <t>20.08.24/бк</t>
  </si>
  <si>
    <t>24.08.24/к</t>
  </si>
  <si>
    <t>22.08.24/к</t>
  </si>
  <si>
    <t>04.09.24/б</t>
  </si>
  <si>
    <t>Агабабян Костан Мартиросович</t>
  </si>
  <si>
    <t>06.09.24/к</t>
  </si>
  <si>
    <t>06.09.24/б</t>
  </si>
  <si>
    <t>16.09.24/б</t>
  </si>
  <si>
    <t>29.09.24/к</t>
  </si>
  <si>
    <t>01.10.24/б</t>
  </si>
  <si>
    <t>14.10.24/б</t>
  </si>
  <si>
    <t>02.11.24/б</t>
  </si>
  <si>
    <t>01.11.24/б</t>
  </si>
  <si>
    <t>18.10.24/б</t>
  </si>
  <si>
    <t>15.10.20/б</t>
  </si>
  <si>
    <t>01.10.24/к</t>
  </si>
  <si>
    <t>01.12.24/б</t>
  </si>
  <si>
    <t>26.11.24/б</t>
  </si>
  <si>
    <t>13.08.24/б</t>
  </si>
  <si>
    <t>16.12.24/б</t>
  </si>
  <si>
    <t>28.12.24/б</t>
  </si>
  <si>
    <t>09.01.25/б</t>
  </si>
  <si>
    <t>10.01.25/б</t>
  </si>
  <si>
    <t>Самохин Дмитрий  Сергеевич</t>
  </si>
  <si>
    <t>Зайцева Ирина Леонидовна</t>
  </si>
  <si>
    <t>Люлькова Лия Кимовна</t>
  </si>
  <si>
    <t>16.01.25/б</t>
  </si>
  <si>
    <t>21.01.25/б</t>
  </si>
  <si>
    <t>20.01.25/б</t>
  </si>
  <si>
    <t>23.01.24/к</t>
  </si>
  <si>
    <t>04.02.25/к</t>
  </si>
  <si>
    <t>11.02.25/к</t>
  </si>
  <si>
    <t>24.02.25/б</t>
  </si>
  <si>
    <t>04.03.25/к</t>
  </si>
  <si>
    <t>10.03.25/б</t>
  </si>
  <si>
    <t>15.03.25/к</t>
  </si>
  <si>
    <t>13.03.25/б</t>
  </si>
  <si>
    <t>17.03.25/к</t>
  </si>
  <si>
    <t>26.03.25/б</t>
  </si>
  <si>
    <t>27.03.25/б</t>
  </si>
  <si>
    <t>06.05.25/б</t>
  </si>
  <si>
    <t>задолженность по взносам по 2023г.</t>
  </si>
  <si>
    <t>Информация на 12.05.2025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</si>
</sst>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13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9" fontId="1" fillId="0" borderId="7" xfId="0" applyNumberFormat="1" applyFont="1" applyBorder="1"/>
    <xf numFmtId="0" fontId="1" fillId="0" borderId="8" xfId="0" applyFont="1" applyBorder="1"/>
    <xf numFmtId="49" fontId="1" fillId="0" borderId="9" xfId="0" applyNumberFormat="1" applyFont="1" applyBorder="1"/>
    <xf numFmtId="0" fontId="1" fillId="0" borderId="1" xfId="0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11" xfId="0" applyFont="1" applyBorder="1"/>
    <xf numFmtId="49" fontId="1" fillId="0" borderId="12" xfId="0" applyNumberFormat="1" applyFont="1" applyBorder="1"/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0" fontId="1" fillId="0" borderId="3" xfId="0" applyFont="1" applyBorder="1"/>
    <xf numFmtId="164" fontId="3" fillId="0" borderId="4" xfId="0" applyNumberFormat="1" applyFont="1" applyBorder="1"/>
    <xf numFmtId="164" fontId="4" fillId="0" borderId="3" xfId="0" applyNumberFormat="1" applyFont="1" applyBorder="1"/>
    <xf numFmtId="49" fontId="4" fillId="0" borderId="3" xfId="0" applyNumberFormat="1" applyFont="1" applyBorder="1"/>
    <xf numFmtId="164" fontId="1" fillId="0" borderId="0" xfId="0" applyNumberFormat="1" applyFont="1"/>
    <xf numFmtId="164" fontId="5" fillId="0" borderId="3" xfId="0" applyNumberFormat="1" applyFont="1" applyBorder="1"/>
    <xf numFmtId="0" fontId="1" fillId="0" borderId="4" xfId="0" applyFont="1" applyBorder="1"/>
    <xf numFmtId="164" fontId="6" fillId="0" borderId="4" xfId="0" applyNumberFormat="1" applyFont="1" applyBorder="1"/>
    <xf numFmtId="164" fontId="4" fillId="0" borderId="4" xfId="0" applyNumberFormat="1" applyFont="1" applyBorder="1"/>
    <xf numFmtId="49" fontId="4" fillId="0" borderId="4" xfId="0" applyNumberFormat="1" applyFont="1" applyBorder="1"/>
    <xf numFmtId="164" fontId="5" fillId="0" borderId="4" xfId="0" applyNumberFormat="1" applyFont="1" applyBorder="1"/>
    <xf numFmtId="164" fontId="1" fillId="0" borderId="4" xfId="0" applyNumberFormat="1" applyFont="1" applyBorder="1"/>
    <xf numFmtId="0" fontId="1" fillId="0" borderId="0" xfId="0" applyFont="1" applyAlignment="1">
      <alignment vertical="center"/>
    </xf>
    <xf numFmtId="0" fontId="8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64" fontId="4" fillId="2" borderId="4" xfId="0" applyNumberFormat="1" applyFont="1" applyFill="1" applyBorder="1"/>
    <xf numFmtId="0" fontId="11" fillId="2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/>
    <xf numFmtId="0" fontId="1" fillId="4" borderId="4" xfId="0" applyFont="1" applyFill="1" applyBorder="1" applyAlignment="1">
      <alignment horizontal="center"/>
    </xf>
    <xf numFmtId="164" fontId="6" fillId="0" borderId="3" xfId="0" applyNumberFormat="1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center"/>
    </xf>
    <xf numFmtId="164" fontId="5" fillId="0" borderId="4" xfId="0" applyNumberFormat="1" applyFont="1" applyFill="1" applyBorder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2"/>
  <sheetViews>
    <sheetView topLeftCell="A43" zoomScale="120" zoomScaleNormal="120" workbookViewId="0">
      <selection activeCell="G63" sqref="G63"/>
    </sheetView>
  </sheetViews>
  <sheetFormatPr defaultColWidth="9.140625" defaultRowHeight="12.75" x14ac:dyDescent="0.2"/>
  <cols>
    <col min="1" max="1" width="4.85546875" style="8" customWidth="1"/>
    <col min="2" max="2" width="36.85546875" style="8" customWidth="1"/>
    <col min="3" max="3" width="17.85546875" style="8" customWidth="1"/>
    <col min="4" max="4" width="12.7109375" style="8" customWidth="1"/>
    <col min="5" max="5" width="11.7109375" style="8" customWidth="1"/>
    <col min="6" max="6" width="10.140625" style="8" customWidth="1"/>
    <col min="7" max="7" width="11.7109375" style="8" customWidth="1"/>
    <col min="8" max="8" width="8.42578125" style="8" customWidth="1"/>
    <col min="9" max="9" width="18.85546875" style="8" hidden="1" customWidth="1"/>
    <col min="10" max="10" width="9" style="8" hidden="1" customWidth="1"/>
    <col min="11" max="11" width="9.85546875" style="8" customWidth="1"/>
    <col min="12" max="12" width="10.85546875" style="8" customWidth="1"/>
    <col min="13" max="13" width="9.42578125" style="8" bestFit="1" customWidth="1"/>
    <col min="14" max="14" width="12.140625" style="8" customWidth="1"/>
    <col min="15" max="15" width="4.7109375" style="8" customWidth="1"/>
    <col min="16" max="16" width="19.42578125" style="8" hidden="1" customWidth="1"/>
    <col min="17" max="16384" width="9.140625" style="8"/>
  </cols>
  <sheetData>
    <row r="1" spans="1:18" ht="46.5" customHeight="1" x14ac:dyDescent="0.2">
      <c r="F1" s="51" t="s">
        <v>192</v>
      </c>
      <c r="G1" s="51"/>
      <c r="H1" s="51"/>
      <c r="I1" s="51"/>
      <c r="J1" s="51"/>
      <c r="K1" s="51"/>
    </row>
    <row r="2" spans="1:18" x14ac:dyDescent="0.2">
      <c r="A2" s="1" t="s">
        <v>0</v>
      </c>
      <c r="B2" s="1" t="s">
        <v>1</v>
      </c>
      <c r="C2" s="1" t="s">
        <v>103</v>
      </c>
      <c r="D2" s="2"/>
      <c r="E2" s="3" t="s">
        <v>106</v>
      </c>
      <c r="F2" s="4"/>
      <c r="G2" s="5" t="s">
        <v>107</v>
      </c>
      <c r="H2" s="6"/>
      <c r="I2" s="5" t="s">
        <v>107</v>
      </c>
      <c r="J2" s="6"/>
      <c r="K2" s="52" t="s">
        <v>108</v>
      </c>
      <c r="L2" s="53"/>
      <c r="M2" s="54"/>
      <c r="N2" s="58" t="s">
        <v>169</v>
      </c>
      <c r="O2" s="1" t="s">
        <v>0</v>
      </c>
      <c r="P2" s="7"/>
      <c r="R2" s="30"/>
    </row>
    <row r="3" spans="1:18" x14ac:dyDescent="0.2">
      <c r="A3" s="9" t="s">
        <v>2</v>
      </c>
      <c r="B3" s="10"/>
      <c r="C3" s="9" t="s">
        <v>104</v>
      </c>
      <c r="D3" s="2" t="s">
        <v>109</v>
      </c>
      <c r="E3" s="3"/>
      <c r="F3" s="4"/>
      <c r="G3" s="11" t="s">
        <v>110</v>
      </c>
      <c r="H3" s="12"/>
      <c r="I3" s="11" t="s">
        <v>110</v>
      </c>
      <c r="J3" s="12"/>
      <c r="K3" s="55"/>
      <c r="L3" s="56"/>
      <c r="M3" s="57"/>
      <c r="N3" s="59"/>
      <c r="O3" s="9" t="s">
        <v>2</v>
      </c>
      <c r="P3" s="9" t="s">
        <v>119</v>
      </c>
    </row>
    <row r="4" spans="1:18" x14ac:dyDescent="0.2">
      <c r="A4" s="13"/>
      <c r="B4" s="13"/>
      <c r="C4" s="14" t="s">
        <v>105</v>
      </c>
      <c r="D4" s="15" t="s">
        <v>111</v>
      </c>
      <c r="E4" s="15" t="s">
        <v>112</v>
      </c>
      <c r="F4" s="16" t="s">
        <v>113</v>
      </c>
      <c r="G4" s="15" t="s">
        <v>112</v>
      </c>
      <c r="H4" s="17" t="s">
        <v>113</v>
      </c>
      <c r="I4" s="15" t="s">
        <v>112</v>
      </c>
      <c r="J4" s="17" t="s">
        <v>113</v>
      </c>
      <c r="K4" s="15" t="s">
        <v>111</v>
      </c>
      <c r="L4" s="15" t="s">
        <v>112</v>
      </c>
      <c r="M4" s="17" t="s">
        <v>113</v>
      </c>
      <c r="N4" s="60"/>
      <c r="O4" s="13"/>
      <c r="P4" s="18"/>
    </row>
    <row r="5" spans="1:18" ht="15.75" x14ac:dyDescent="0.25">
      <c r="A5" s="15">
        <v>1</v>
      </c>
      <c r="B5" s="31" t="s">
        <v>3</v>
      </c>
      <c r="C5" s="19">
        <v>7883.31</v>
      </c>
      <c r="D5" s="20">
        <v>11500</v>
      </c>
      <c r="E5" s="20"/>
      <c r="F5" s="21"/>
      <c r="G5" s="20"/>
      <c r="H5" s="21"/>
      <c r="I5" s="22"/>
      <c r="J5" s="21"/>
      <c r="K5" s="20">
        <v>2500</v>
      </c>
      <c r="L5" s="20"/>
      <c r="M5" s="21"/>
      <c r="N5" s="23">
        <f t="shared" ref="N5:N36" si="0">SUM(C5:M5)</f>
        <v>21883.31</v>
      </c>
      <c r="O5" s="35">
        <v>1</v>
      </c>
      <c r="P5" s="24"/>
    </row>
    <row r="6" spans="1:18" ht="15.75" x14ac:dyDescent="0.25">
      <c r="A6" s="15">
        <v>2</v>
      </c>
      <c r="B6" s="31" t="s">
        <v>4</v>
      </c>
      <c r="C6" s="25">
        <v>0</v>
      </c>
      <c r="D6" s="20">
        <v>11500</v>
      </c>
      <c r="E6" s="26"/>
      <c r="F6" s="27"/>
      <c r="G6" s="26"/>
      <c r="H6" s="27"/>
      <c r="I6" s="26"/>
      <c r="J6" s="27"/>
      <c r="K6" s="26">
        <v>2500</v>
      </c>
      <c r="L6" s="26">
        <v>-2500</v>
      </c>
      <c r="M6" s="27" t="s">
        <v>127</v>
      </c>
      <c r="N6" s="28">
        <f t="shared" si="0"/>
        <v>11500</v>
      </c>
      <c r="O6" s="35">
        <v>2</v>
      </c>
      <c r="P6" s="24"/>
    </row>
    <row r="7" spans="1:18" ht="15.75" x14ac:dyDescent="0.25">
      <c r="A7" s="15">
        <v>3</v>
      </c>
      <c r="B7" s="31" t="s">
        <v>5</v>
      </c>
      <c r="C7" s="25">
        <v>-2100.4</v>
      </c>
      <c r="D7" s="20">
        <v>11500</v>
      </c>
      <c r="E7" s="26">
        <v>-9400</v>
      </c>
      <c r="F7" s="27" t="s">
        <v>140</v>
      </c>
      <c r="G7" s="26"/>
      <c r="H7" s="27"/>
      <c r="I7" s="26"/>
      <c r="J7" s="27"/>
      <c r="K7" s="26">
        <v>2500</v>
      </c>
      <c r="L7" s="26">
        <v>-2500</v>
      </c>
      <c r="M7" s="27" t="s">
        <v>140</v>
      </c>
      <c r="N7" s="25">
        <f t="shared" si="0"/>
        <v>-0.3999999999996362</v>
      </c>
      <c r="O7" s="15">
        <v>3</v>
      </c>
      <c r="P7" s="24"/>
    </row>
    <row r="8" spans="1:18" ht="15.75" x14ac:dyDescent="0.25">
      <c r="A8" s="15">
        <v>4</v>
      </c>
      <c r="B8" s="31" t="s">
        <v>6</v>
      </c>
      <c r="C8" s="19">
        <v>76750</v>
      </c>
      <c r="D8" s="20">
        <v>11500</v>
      </c>
      <c r="E8" s="26"/>
      <c r="F8" s="27"/>
      <c r="G8" s="26"/>
      <c r="H8" s="27"/>
      <c r="I8" s="20"/>
      <c r="J8" s="27"/>
      <c r="K8" s="26">
        <v>2500</v>
      </c>
      <c r="L8" s="26"/>
      <c r="M8" s="27"/>
      <c r="N8" s="28">
        <f t="shared" si="0"/>
        <v>90750</v>
      </c>
      <c r="O8" s="35">
        <v>4</v>
      </c>
      <c r="P8" s="24"/>
    </row>
    <row r="9" spans="1:18" ht="15.75" x14ac:dyDescent="0.25">
      <c r="A9" s="15">
        <v>5</v>
      </c>
      <c r="B9" s="31" t="s">
        <v>7</v>
      </c>
      <c r="C9" s="25">
        <v>-50</v>
      </c>
      <c r="D9" s="20">
        <v>11500</v>
      </c>
      <c r="E9" s="26">
        <v>-11500</v>
      </c>
      <c r="F9" s="27" t="s">
        <v>148</v>
      </c>
      <c r="G9" s="26"/>
      <c r="H9" s="27"/>
      <c r="I9" s="26"/>
      <c r="J9" s="27"/>
      <c r="K9" s="26"/>
      <c r="L9" s="26"/>
      <c r="M9" s="27"/>
      <c r="N9" s="25">
        <f t="shared" si="0"/>
        <v>-50</v>
      </c>
      <c r="O9" s="15">
        <v>5</v>
      </c>
      <c r="P9" s="24"/>
    </row>
    <row r="10" spans="1:18" ht="15.75" x14ac:dyDescent="0.25">
      <c r="A10" s="15">
        <v>6</v>
      </c>
      <c r="B10" s="31" t="s">
        <v>8</v>
      </c>
      <c r="C10" s="25">
        <v>-790.84</v>
      </c>
      <c r="D10" s="20">
        <v>11500</v>
      </c>
      <c r="E10" s="26">
        <v>-11500</v>
      </c>
      <c r="F10" s="27" t="s">
        <v>135</v>
      </c>
      <c r="G10" s="26"/>
      <c r="H10" s="27"/>
      <c r="I10" s="26"/>
      <c r="J10" s="27"/>
      <c r="K10" s="26"/>
      <c r="L10" s="26"/>
      <c r="M10" s="27"/>
      <c r="N10" s="25">
        <f t="shared" si="0"/>
        <v>-790.84000000000015</v>
      </c>
      <c r="O10" s="15">
        <v>6</v>
      </c>
      <c r="P10" s="24"/>
    </row>
    <row r="11" spans="1:18" ht="15.75" x14ac:dyDescent="0.25">
      <c r="A11" s="15">
        <v>7</v>
      </c>
      <c r="B11" s="31" t="s">
        <v>9</v>
      </c>
      <c r="C11" s="25">
        <v>-31155.87</v>
      </c>
      <c r="D11" s="20">
        <v>11500</v>
      </c>
      <c r="E11" s="26"/>
      <c r="F11" s="27"/>
      <c r="G11" s="26"/>
      <c r="H11" s="27"/>
      <c r="I11" s="26"/>
      <c r="J11" s="27"/>
      <c r="K11" s="26"/>
      <c r="L11" s="26"/>
      <c r="M11" s="27"/>
      <c r="N11" s="25">
        <f t="shared" si="0"/>
        <v>-19655.87</v>
      </c>
      <c r="O11" s="15">
        <v>7</v>
      </c>
      <c r="P11" s="24"/>
    </row>
    <row r="12" spans="1:18" ht="15.75" x14ac:dyDescent="0.25">
      <c r="A12" s="15">
        <v>8</v>
      </c>
      <c r="B12" s="31" t="s">
        <v>10</v>
      </c>
      <c r="C12" s="25">
        <v>0</v>
      </c>
      <c r="D12" s="20">
        <v>11500</v>
      </c>
      <c r="E12" s="26">
        <v>-11500</v>
      </c>
      <c r="F12" s="27" t="s">
        <v>174</v>
      </c>
      <c r="G12" s="26"/>
      <c r="H12" s="27"/>
      <c r="I12" s="26"/>
      <c r="J12" s="27"/>
      <c r="K12" s="26">
        <v>2500</v>
      </c>
      <c r="L12" s="26">
        <v>-2500</v>
      </c>
      <c r="M12" s="27" t="s">
        <v>174</v>
      </c>
      <c r="N12" s="25">
        <f t="shared" si="0"/>
        <v>0</v>
      </c>
      <c r="O12" s="15">
        <v>8</v>
      </c>
      <c r="P12" s="24"/>
    </row>
    <row r="13" spans="1:18" ht="15.75" x14ac:dyDescent="0.25">
      <c r="A13" s="15">
        <v>9</v>
      </c>
      <c r="B13" s="31" t="s">
        <v>11</v>
      </c>
      <c r="C13" s="25">
        <v>0</v>
      </c>
      <c r="D13" s="20">
        <v>11500</v>
      </c>
      <c r="E13" s="26"/>
      <c r="F13" s="27"/>
      <c r="G13" s="26"/>
      <c r="H13" s="27"/>
      <c r="I13" s="26"/>
      <c r="J13" s="27"/>
      <c r="K13" s="26">
        <v>2500</v>
      </c>
      <c r="L13" s="33">
        <v>-2500</v>
      </c>
      <c r="M13" s="27" t="s">
        <v>128</v>
      </c>
      <c r="N13" s="28">
        <f t="shared" si="0"/>
        <v>11500</v>
      </c>
      <c r="O13" s="15">
        <v>9</v>
      </c>
      <c r="P13" s="24"/>
    </row>
    <row r="14" spans="1:18" ht="15.75" x14ac:dyDescent="0.25">
      <c r="A14" s="15">
        <v>10</v>
      </c>
      <c r="B14" s="31" t="s">
        <v>12</v>
      </c>
      <c r="C14" s="25">
        <v>0</v>
      </c>
      <c r="D14" s="20">
        <v>11500</v>
      </c>
      <c r="E14" s="26">
        <v>-11500</v>
      </c>
      <c r="F14" s="27" t="s">
        <v>158</v>
      </c>
      <c r="G14" s="26"/>
      <c r="H14" s="27"/>
      <c r="I14" s="26"/>
      <c r="J14" s="27"/>
      <c r="K14" s="26">
        <v>2500</v>
      </c>
      <c r="L14" s="26">
        <v>-2500</v>
      </c>
      <c r="M14" s="27" t="s">
        <v>162</v>
      </c>
      <c r="N14" s="25">
        <f t="shared" si="0"/>
        <v>0</v>
      </c>
      <c r="O14" s="15">
        <v>10</v>
      </c>
      <c r="P14" s="24"/>
    </row>
    <row r="15" spans="1:18" ht="15.75" x14ac:dyDescent="0.25">
      <c r="A15" s="15">
        <v>11</v>
      </c>
      <c r="B15" s="31" t="s">
        <v>13</v>
      </c>
      <c r="C15" s="25">
        <v>0</v>
      </c>
      <c r="D15" s="20">
        <v>11500</v>
      </c>
      <c r="E15" s="26">
        <v>-11500</v>
      </c>
      <c r="F15" s="27" t="s">
        <v>142</v>
      </c>
      <c r="G15" s="26"/>
      <c r="H15" s="27"/>
      <c r="I15" s="26"/>
      <c r="J15" s="27"/>
      <c r="K15" s="26"/>
      <c r="L15" s="26"/>
      <c r="M15" s="27"/>
      <c r="N15" s="25">
        <f t="shared" si="0"/>
        <v>0</v>
      </c>
      <c r="O15" s="15">
        <v>11</v>
      </c>
      <c r="P15" s="24"/>
    </row>
    <row r="16" spans="1:18" ht="15.75" x14ac:dyDescent="0.25">
      <c r="A16" s="15">
        <v>12</v>
      </c>
      <c r="B16" s="31" t="s">
        <v>13</v>
      </c>
      <c r="C16" s="25">
        <v>0</v>
      </c>
      <c r="D16" s="20">
        <v>11500</v>
      </c>
      <c r="E16" s="26">
        <v>-11500</v>
      </c>
      <c r="F16" s="27" t="s">
        <v>142</v>
      </c>
      <c r="G16" s="26"/>
      <c r="H16" s="27"/>
      <c r="I16" s="26"/>
      <c r="J16" s="27"/>
      <c r="K16" s="26"/>
      <c r="L16" s="26"/>
      <c r="M16" s="27"/>
      <c r="N16" s="25">
        <f t="shared" si="0"/>
        <v>0</v>
      </c>
      <c r="O16" s="15">
        <v>12</v>
      </c>
      <c r="P16" s="24"/>
    </row>
    <row r="17" spans="1:16" ht="15.75" x14ac:dyDescent="0.25">
      <c r="A17" s="15">
        <v>13</v>
      </c>
      <c r="B17" s="31" t="s">
        <v>14</v>
      </c>
      <c r="C17" s="25">
        <v>-450.02</v>
      </c>
      <c r="D17" s="20">
        <v>11500</v>
      </c>
      <c r="E17" s="26">
        <v>-11050</v>
      </c>
      <c r="F17" s="27" t="s">
        <v>135</v>
      </c>
      <c r="G17" s="26">
        <v>-450.02</v>
      </c>
      <c r="H17" s="27"/>
      <c r="I17" s="26"/>
      <c r="J17" s="27"/>
      <c r="K17" s="26"/>
      <c r="L17" s="26"/>
      <c r="M17" s="27"/>
      <c r="N17" s="25">
        <f t="shared" si="0"/>
        <v>-450.04000000000042</v>
      </c>
      <c r="O17" s="15">
        <v>13</v>
      </c>
      <c r="P17" s="24"/>
    </row>
    <row r="18" spans="1:16" ht="15.75" x14ac:dyDescent="0.25">
      <c r="A18" s="15">
        <v>14</v>
      </c>
      <c r="B18" s="31" t="s">
        <v>15</v>
      </c>
      <c r="C18" s="25">
        <v>-0.01</v>
      </c>
      <c r="D18" s="20">
        <v>11500</v>
      </c>
      <c r="E18" s="26">
        <v>-11500</v>
      </c>
      <c r="F18" s="27" t="s">
        <v>135</v>
      </c>
      <c r="G18" s="26"/>
      <c r="H18" s="27"/>
      <c r="I18" s="26"/>
      <c r="J18" s="27"/>
      <c r="K18" s="26"/>
      <c r="L18" s="26"/>
      <c r="M18" s="27"/>
      <c r="N18" s="25">
        <f t="shared" si="0"/>
        <v>-1.0000000000218279E-2</v>
      </c>
      <c r="O18" s="15">
        <v>14</v>
      </c>
      <c r="P18" s="24"/>
    </row>
    <row r="19" spans="1:16" ht="15.75" x14ac:dyDescent="0.25">
      <c r="A19" s="15">
        <v>15</v>
      </c>
      <c r="B19" s="31" t="s">
        <v>16</v>
      </c>
      <c r="C19" s="25">
        <v>0</v>
      </c>
      <c r="D19" s="20">
        <v>11500</v>
      </c>
      <c r="E19" s="26">
        <v>-11500</v>
      </c>
      <c r="F19" s="27" t="s">
        <v>135</v>
      </c>
      <c r="G19" s="26"/>
      <c r="H19" s="27"/>
      <c r="I19" s="26"/>
      <c r="J19" s="27"/>
      <c r="K19" s="26"/>
      <c r="L19" s="26"/>
      <c r="M19" s="27"/>
      <c r="N19" s="25">
        <f t="shared" si="0"/>
        <v>0</v>
      </c>
      <c r="O19" s="15">
        <v>15</v>
      </c>
      <c r="P19" s="24"/>
    </row>
    <row r="20" spans="1:16" ht="15.75" x14ac:dyDescent="0.25">
      <c r="A20" s="15">
        <v>16</v>
      </c>
      <c r="B20" s="31" t="s">
        <v>17</v>
      </c>
      <c r="C20" s="19">
        <v>12700</v>
      </c>
      <c r="D20" s="20">
        <v>11500</v>
      </c>
      <c r="E20" s="26"/>
      <c r="F20" s="27"/>
      <c r="G20" s="26">
        <v>-12700</v>
      </c>
      <c r="H20" s="27" t="s">
        <v>183</v>
      </c>
      <c r="I20" s="26"/>
      <c r="J20" s="27"/>
      <c r="K20" s="26">
        <v>2500</v>
      </c>
      <c r="L20" s="26">
        <v>-2500</v>
      </c>
      <c r="M20" s="27" t="s">
        <v>126</v>
      </c>
      <c r="N20" s="28">
        <f t="shared" si="0"/>
        <v>11500</v>
      </c>
      <c r="O20" s="15">
        <v>16</v>
      </c>
      <c r="P20" s="24"/>
    </row>
    <row r="21" spans="1:16" ht="15.75" x14ac:dyDescent="0.25">
      <c r="A21" s="15">
        <v>17</v>
      </c>
      <c r="B21" s="31" t="s">
        <v>121</v>
      </c>
      <c r="C21" s="19">
        <v>12700</v>
      </c>
      <c r="D21" s="20">
        <v>11500</v>
      </c>
      <c r="E21" s="26">
        <v>-11500</v>
      </c>
      <c r="F21" s="27" t="s">
        <v>147</v>
      </c>
      <c r="G21" s="26"/>
      <c r="H21" s="27"/>
      <c r="I21" s="26"/>
      <c r="J21" s="27"/>
      <c r="K21" s="26"/>
      <c r="L21" s="26"/>
      <c r="M21" s="27"/>
      <c r="N21" s="28">
        <f t="shared" si="0"/>
        <v>12700</v>
      </c>
      <c r="O21" s="15">
        <v>17</v>
      </c>
      <c r="P21" s="24"/>
    </row>
    <row r="22" spans="1:16" ht="15.75" x14ac:dyDescent="0.25">
      <c r="A22" s="15">
        <v>18</v>
      </c>
      <c r="B22" s="31" t="s">
        <v>18</v>
      </c>
      <c r="C22" s="25">
        <v>-3108.28</v>
      </c>
      <c r="D22" s="20">
        <v>11500</v>
      </c>
      <c r="E22" s="26">
        <v>-8391.7199999999993</v>
      </c>
      <c r="F22" s="27" t="s">
        <v>145</v>
      </c>
      <c r="G22" s="26"/>
      <c r="H22" s="27"/>
      <c r="I22" s="26"/>
      <c r="J22" s="27"/>
      <c r="K22" s="26"/>
      <c r="L22" s="26"/>
      <c r="M22" s="27"/>
      <c r="N22" s="25">
        <f t="shared" si="0"/>
        <v>0</v>
      </c>
      <c r="O22" s="15">
        <v>18</v>
      </c>
      <c r="P22" s="24"/>
    </row>
    <row r="23" spans="1:16" ht="15.75" x14ac:dyDescent="0.25">
      <c r="A23" s="15">
        <v>19</v>
      </c>
      <c r="B23" s="31" t="s">
        <v>19</v>
      </c>
      <c r="C23" s="25">
        <v>-0.52</v>
      </c>
      <c r="D23" s="20">
        <v>11500</v>
      </c>
      <c r="E23" s="26">
        <v>-11500</v>
      </c>
      <c r="F23" s="27" t="s">
        <v>129</v>
      </c>
      <c r="G23" s="26"/>
      <c r="H23" s="27"/>
      <c r="I23" s="26"/>
      <c r="J23" s="27"/>
      <c r="K23" s="26"/>
      <c r="L23" s="26"/>
      <c r="M23" s="27"/>
      <c r="N23" s="25">
        <f t="shared" si="0"/>
        <v>-0.52000000000043656</v>
      </c>
      <c r="O23" s="15">
        <v>19</v>
      </c>
      <c r="P23" s="24"/>
    </row>
    <row r="24" spans="1:16" ht="15.75" x14ac:dyDescent="0.25">
      <c r="A24" s="15">
        <v>20</v>
      </c>
      <c r="B24" s="31" t="s">
        <v>20</v>
      </c>
      <c r="C24" s="25">
        <v>0</v>
      </c>
      <c r="D24" s="20">
        <v>11500</v>
      </c>
      <c r="E24" s="26">
        <v>-11500</v>
      </c>
      <c r="F24" s="27" t="s">
        <v>129</v>
      </c>
      <c r="G24" s="26"/>
      <c r="H24" s="27"/>
      <c r="I24" s="26"/>
      <c r="J24" s="27"/>
      <c r="K24" s="26"/>
      <c r="L24" s="26"/>
      <c r="M24" s="27"/>
      <c r="N24" s="25">
        <f t="shared" si="0"/>
        <v>0</v>
      </c>
      <c r="O24" s="15">
        <v>20</v>
      </c>
      <c r="P24" s="24"/>
    </row>
    <row r="25" spans="1:16" ht="15.75" x14ac:dyDescent="0.25">
      <c r="A25" s="15">
        <v>21</v>
      </c>
      <c r="B25" s="31" t="s">
        <v>21</v>
      </c>
      <c r="C25" s="19"/>
      <c r="D25" s="20">
        <v>11500</v>
      </c>
      <c r="E25" s="26"/>
      <c r="F25" s="27"/>
      <c r="G25" s="26"/>
      <c r="H25" s="27"/>
      <c r="I25" s="26"/>
      <c r="J25" s="27"/>
      <c r="K25" s="26">
        <v>2500</v>
      </c>
      <c r="L25" s="26"/>
      <c r="M25" s="27"/>
      <c r="N25" s="28">
        <f t="shared" si="0"/>
        <v>14000</v>
      </c>
      <c r="O25" s="35">
        <v>21</v>
      </c>
      <c r="P25" s="24"/>
    </row>
    <row r="26" spans="1:16" ht="15.75" x14ac:dyDescent="0.25">
      <c r="A26" s="15">
        <v>22</v>
      </c>
      <c r="B26" s="31" t="s">
        <v>22</v>
      </c>
      <c r="C26" s="25">
        <v>0</v>
      </c>
      <c r="D26" s="20">
        <v>11500</v>
      </c>
      <c r="E26" s="26"/>
      <c r="F26" s="27"/>
      <c r="G26" s="26"/>
      <c r="H26" s="27"/>
      <c r="I26" s="26"/>
      <c r="J26" s="27"/>
      <c r="K26" s="26">
        <v>2500</v>
      </c>
      <c r="L26" s="26"/>
      <c r="M26" s="27"/>
      <c r="N26" s="28">
        <f t="shared" si="0"/>
        <v>14000</v>
      </c>
      <c r="O26" s="35">
        <v>22</v>
      </c>
      <c r="P26" s="24"/>
    </row>
    <row r="27" spans="1:16" ht="15.75" x14ac:dyDescent="0.25">
      <c r="A27" s="15">
        <v>23</v>
      </c>
      <c r="B27" s="31" t="s">
        <v>23</v>
      </c>
      <c r="C27" s="25">
        <v>-1.47</v>
      </c>
      <c r="D27" s="20">
        <v>11500</v>
      </c>
      <c r="E27" s="26">
        <v>-11500</v>
      </c>
      <c r="F27" s="27" t="s">
        <v>138</v>
      </c>
      <c r="G27" s="26"/>
      <c r="H27" s="27"/>
      <c r="I27" s="26"/>
      <c r="J27" s="27"/>
      <c r="K27" s="26"/>
      <c r="L27" s="26"/>
      <c r="M27" s="27"/>
      <c r="N27" s="25">
        <f t="shared" si="0"/>
        <v>-1.4699999999993452</v>
      </c>
      <c r="O27" s="15">
        <v>23</v>
      </c>
      <c r="P27" s="24"/>
    </row>
    <row r="28" spans="1:16" ht="15.75" x14ac:dyDescent="0.25">
      <c r="A28" s="15">
        <v>24</v>
      </c>
      <c r="B28" s="31" t="s">
        <v>24</v>
      </c>
      <c r="C28" s="25">
        <v>-0.05</v>
      </c>
      <c r="D28" s="20">
        <v>11500</v>
      </c>
      <c r="E28" s="26">
        <v>-12000</v>
      </c>
      <c r="F28" s="27" t="s">
        <v>146</v>
      </c>
      <c r="G28" s="26"/>
      <c r="H28" s="27"/>
      <c r="I28" s="26"/>
      <c r="J28" s="27"/>
      <c r="K28" s="26"/>
      <c r="L28" s="26"/>
      <c r="M28" s="27"/>
      <c r="N28" s="25">
        <f t="shared" si="0"/>
        <v>-500.04999999999927</v>
      </c>
      <c r="O28" s="15">
        <v>24</v>
      </c>
      <c r="P28" s="24"/>
    </row>
    <row r="29" spans="1:16" ht="15.75" x14ac:dyDescent="0.25">
      <c r="A29" s="15">
        <v>25</v>
      </c>
      <c r="B29" s="31" t="s">
        <v>25</v>
      </c>
      <c r="C29" s="25">
        <v>0</v>
      </c>
      <c r="D29" s="20">
        <v>11500</v>
      </c>
      <c r="E29" s="26">
        <v>-11500</v>
      </c>
      <c r="F29" s="27" t="s">
        <v>161</v>
      </c>
      <c r="G29" s="26"/>
      <c r="H29" s="27"/>
      <c r="I29" s="26"/>
      <c r="J29" s="27"/>
      <c r="K29" s="26">
        <v>2500</v>
      </c>
      <c r="L29" s="26">
        <v>-2500</v>
      </c>
      <c r="M29" s="27" t="s">
        <v>161</v>
      </c>
      <c r="N29" s="25">
        <f t="shared" si="0"/>
        <v>0</v>
      </c>
      <c r="O29" s="15">
        <v>25</v>
      </c>
      <c r="P29" s="24"/>
    </row>
    <row r="30" spans="1:16" ht="15.75" x14ac:dyDescent="0.25">
      <c r="A30" s="15">
        <v>26</v>
      </c>
      <c r="B30" s="31" t="s">
        <v>26</v>
      </c>
      <c r="C30" s="25">
        <v>0</v>
      </c>
      <c r="D30" s="20">
        <v>11500</v>
      </c>
      <c r="E30" s="26">
        <v>-11500</v>
      </c>
      <c r="F30" s="27" t="s">
        <v>151</v>
      </c>
      <c r="G30" s="26"/>
      <c r="H30" s="27"/>
      <c r="I30" s="26"/>
      <c r="J30" s="27"/>
      <c r="K30" s="26"/>
      <c r="L30" s="26"/>
      <c r="M30" s="27"/>
      <c r="N30" s="25">
        <f t="shared" si="0"/>
        <v>0</v>
      </c>
      <c r="O30" s="15">
        <v>26</v>
      </c>
      <c r="P30" s="24"/>
    </row>
    <row r="31" spans="1:16" ht="15.75" x14ac:dyDescent="0.25">
      <c r="A31" s="15">
        <v>27</v>
      </c>
      <c r="B31" s="31" t="s">
        <v>27</v>
      </c>
      <c r="C31" s="25">
        <v>-2046.44</v>
      </c>
      <c r="D31" s="20">
        <v>11500</v>
      </c>
      <c r="E31" s="26">
        <v>-11500</v>
      </c>
      <c r="F31" s="27" t="s">
        <v>151</v>
      </c>
      <c r="G31" s="26"/>
      <c r="H31" s="27"/>
      <c r="I31" s="26"/>
      <c r="J31" s="27"/>
      <c r="K31" s="26"/>
      <c r="L31" s="26"/>
      <c r="M31" s="27"/>
      <c r="N31" s="25">
        <f t="shared" si="0"/>
        <v>-2046.4400000000005</v>
      </c>
      <c r="O31" s="15">
        <v>27</v>
      </c>
      <c r="P31" s="24"/>
    </row>
    <row r="32" spans="1:16" ht="15.75" x14ac:dyDescent="0.25">
      <c r="A32" s="15">
        <v>28</v>
      </c>
      <c r="B32" s="31" t="s">
        <v>28</v>
      </c>
      <c r="C32" s="19">
        <v>9500</v>
      </c>
      <c r="D32" s="20">
        <v>11500</v>
      </c>
      <c r="E32" s="26">
        <v>-5000</v>
      </c>
      <c r="F32" s="27" t="s">
        <v>158</v>
      </c>
      <c r="G32" s="26"/>
      <c r="H32" s="27"/>
      <c r="I32" s="26"/>
      <c r="J32" s="27"/>
      <c r="K32" s="26"/>
      <c r="L32" s="26"/>
      <c r="M32" s="27"/>
      <c r="N32" s="28">
        <f t="shared" si="0"/>
        <v>16000</v>
      </c>
      <c r="O32" s="15">
        <v>28</v>
      </c>
      <c r="P32" s="24"/>
    </row>
    <row r="33" spans="1:16" ht="15.75" x14ac:dyDescent="0.25">
      <c r="A33" s="15">
        <v>29</v>
      </c>
      <c r="B33" s="31" t="s">
        <v>168</v>
      </c>
      <c r="C33" s="25">
        <v>-3664.4</v>
      </c>
      <c r="D33" s="20">
        <v>11500</v>
      </c>
      <c r="E33" s="26">
        <v>-8000</v>
      </c>
      <c r="F33" s="27" t="s">
        <v>154</v>
      </c>
      <c r="G33" s="26"/>
      <c r="H33" s="27"/>
      <c r="I33" s="26"/>
      <c r="J33" s="27"/>
      <c r="K33" s="26"/>
      <c r="L33" s="26"/>
      <c r="M33" s="27"/>
      <c r="N33" s="25">
        <f t="shared" si="0"/>
        <v>-164.39999999999964</v>
      </c>
      <c r="O33" s="15">
        <v>29</v>
      </c>
      <c r="P33" s="24"/>
    </row>
    <row r="34" spans="1:16" ht="15.75" x14ac:dyDescent="0.25">
      <c r="A34" s="15">
        <v>30</v>
      </c>
      <c r="B34" s="31" t="s">
        <v>29</v>
      </c>
      <c r="C34" s="25">
        <v>-232.08</v>
      </c>
      <c r="D34" s="20">
        <v>11500</v>
      </c>
      <c r="E34" s="26">
        <v>-11500</v>
      </c>
      <c r="F34" s="27" t="s">
        <v>147</v>
      </c>
      <c r="G34" s="26"/>
      <c r="H34" s="27"/>
      <c r="I34" s="26"/>
      <c r="J34" s="27"/>
      <c r="K34" s="26"/>
      <c r="L34" s="26"/>
      <c r="M34" s="27"/>
      <c r="N34" s="28">
        <f t="shared" si="0"/>
        <v>-232.07999999999993</v>
      </c>
      <c r="O34" s="15">
        <v>30</v>
      </c>
      <c r="P34" s="24"/>
    </row>
    <row r="35" spans="1:16" ht="15.75" x14ac:dyDescent="0.25">
      <c r="A35" s="15">
        <v>31</v>
      </c>
      <c r="B35" s="31" t="s">
        <v>30</v>
      </c>
      <c r="C35" s="25">
        <v>0</v>
      </c>
      <c r="D35" s="20">
        <v>11500</v>
      </c>
      <c r="E35" s="33">
        <v>-11500</v>
      </c>
      <c r="F35" s="27" t="s">
        <v>130</v>
      </c>
      <c r="G35" s="26"/>
      <c r="H35" s="27"/>
      <c r="I35" s="26"/>
      <c r="J35" s="27"/>
      <c r="K35" s="26"/>
      <c r="L35" s="26"/>
      <c r="M35" s="27"/>
      <c r="N35" s="25">
        <f t="shared" si="0"/>
        <v>0</v>
      </c>
      <c r="O35" s="15">
        <v>31</v>
      </c>
      <c r="P35" s="24"/>
    </row>
    <row r="36" spans="1:16" ht="15.75" x14ac:dyDescent="0.25">
      <c r="A36" s="15">
        <v>32</v>
      </c>
      <c r="B36" s="31" t="s">
        <v>31</v>
      </c>
      <c r="C36" s="19">
        <v>12700</v>
      </c>
      <c r="D36" s="20">
        <v>11500</v>
      </c>
      <c r="E36" s="26">
        <v>-11500</v>
      </c>
      <c r="F36" s="27" t="s">
        <v>145</v>
      </c>
      <c r="G36" s="26">
        <v>-12700</v>
      </c>
      <c r="H36" s="27" t="s">
        <v>122</v>
      </c>
      <c r="I36" s="26"/>
      <c r="J36" s="27"/>
      <c r="K36" s="26"/>
      <c r="L36" s="26"/>
      <c r="M36" s="27"/>
      <c r="N36" s="25">
        <f t="shared" si="0"/>
        <v>0</v>
      </c>
      <c r="O36" s="15">
        <v>32</v>
      </c>
      <c r="P36" s="24"/>
    </row>
    <row r="37" spans="1:16" ht="15.75" x14ac:dyDescent="0.25">
      <c r="A37" s="15">
        <v>33</v>
      </c>
      <c r="B37" s="31" t="s">
        <v>32</v>
      </c>
      <c r="C37" s="25">
        <v>-167.28</v>
      </c>
      <c r="D37" s="20">
        <v>11500</v>
      </c>
      <c r="E37" s="26">
        <v>-11500</v>
      </c>
      <c r="F37" s="27" t="s">
        <v>142</v>
      </c>
      <c r="G37" s="26"/>
      <c r="H37" s="27"/>
      <c r="I37" s="26"/>
      <c r="J37" s="27"/>
      <c r="K37" s="26"/>
      <c r="L37" s="26"/>
      <c r="M37" s="27"/>
      <c r="N37" s="25">
        <f t="shared" ref="N37:N68" si="1">SUM(C37:M37)</f>
        <v>-167.28000000000065</v>
      </c>
      <c r="O37" s="15">
        <v>33</v>
      </c>
      <c r="P37" s="24"/>
    </row>
    <row r="38" spans="1:16" ht="15.75" x14ac:dyDescent="0.25">
      <c r="A38" s="15">
        <v>34</v>
      </c>
      <c r="B38" s="31" t="s">
        <v>33</v>
      </c>
      <c r="C38" s="19">
        <v>22750</v>
      </c>
      <c r="D38" s="20">
        <v>11500</v>
      </c>
      <c r="E38" s="33">
        <v>-11500</v>
      </c>
      <c r="F38" s="27" t="s">
        <v>156</v>
      </c>
      <c r="G38" s="26">
        <v>-10050</v>
      </c>
      <c r="H38" s="27" t="s">
        <v>184</v>
      </c>
      <c r="I38" s="26"/>
      <c r="J38" s="27"/>
      <c r="K38" s="26"/>
      <c r="L38" s="26"/>
      <c r="M38" s="27"/>
      <c r="N38" s="28">
        <f t="shared" si="1"/>
        <v>12700</v>
      </c>
      <c r="O38" s="35">
        <v>34</v>
      </c>
      <c r="P38" s="24"/>
    </row>
    <row r="39" spans="1:16" ht="15.75" x14ac:dyDescent="0.25">
      <c r="A39" s="15">
        <v>35</v>
      </c>
      <c r="B39" s="31" t="s">
        <v>34</v>
      </c>
      <c r="C39" s="25">
        <v>0</v>
      </c>
      <c r="D39" s="20">
        <v>11500</v>
      </c>
      <c r="E39" s="33">
        <v>-11500</v>
      </c>
      <c r="F39" s="27" t="s">
        <v>156</v>
      </c>
      <c r="G39" s="26"/>
      <c r="H39" s="27"/>
      <c r="I39" s="26"/>
      <c r="J39" s="27"/>
      <c r="K39" s="26"/>
      <c r="L39" s="26"/>
      <c r="M39" s="27"/>
      <c r="N39" s="25">
        <f t="shared" si="1"/>
        <v>0</v>
      </c>
      <c r="O39" s="15">
        <v>35</v>
      </c>
      <c r="P39" s="24"/>
    </row>
    <row r="40" spans="1:16" ht="15.75" x14ac:dyDescent="0.25">
      <c r="A40" s="15">
        <v>36</v>
      </c>
      <c r="B40" s="31" t="s">
        <v>35</v>
      </c>
      <c r="C40" s="25">
        <v>0</v>
      </c>
      <c r="D40" s="20">
        <v>11500</v>
      </c>
      <c r="E40" s="26"/>
      <c r="F40" s="27"/>
      <c r="G40" s="26"/>
      <c r="H40" s="27"/>
      <c r="I40" s="26"/>
      <c r="J40" s="27"/>
      <c r="K40" s="26"/>
      <c r="L40" s="26"/>
      <c r="M40" s="27"/>
      <c r="N40" s="28">
        <f t="shared" si="1"/>
        <v>11500</v>
      </c>
      <c r="O40" s="35">
        <v>36</v>
      </c>
      <c r="P40" s="24"/>
    </row>
    <row r="41" spans="1:16" ht="15.75" x14ac:dyDescent="0.25">
      <c r="A41" s="15">
        <v>37</v>
      </c>
      <c r="B41" s="31" t="s">
        <v>36</v>
      </c>
      <c r="C41" s="25">
        <v>0</v>
      </c>
      <c r="D41" s="20">
        <v>11500</v>
      </c>
      <c r="E41" s="26"/>
      <c r="F41" s="27"/>
      <c r="G41" s="26"/>
      <c r="H41" s="27"/>
      <c r="I41" s="26"/>
      <c r="J41" s="27"/>
      <c r="K41" s="26"/>
      <c r="L41" s="26"/>
      <c r="M41" s="27"/>
      <c r="N41" s="28">
        <f t="shared" si="1"/>
        <v>11500</v>
      </c>
      <c r="O41" s="35">
        <v>37</v>
      </c>
      <c r="P41" s="24"/>
    </row>
    <row r="42" spans="1:16" ht="15.75" x14ac:dyDescent="0.25">
      <c r="A42" s="15">
        <v>38</v>
      </c>
      <c r="B42" s="31" t="s">
        <v>37</v>
      </c>
      <c r="C42" s="25">
        <v>-10.09</v>
      </c>
      <c r="D42" s="20">
        <v>11500</v>
      </c>
      <c r="E42" s="26">
        <v>-11500</v>
      </c>
      <c r="F42" s="27" t="s">
        <v>145</v>
      </c>
      <c r="G42" s="26"/>
      <c r="H42" s="27"/>
      <c r="I42" s="26"/>
      <c r="J42" s="27"/>
      <c r="K42" s="26"/>
      <c r="L42" s="26"/>
      <c r="M42" s="27"/>
      <c r="N42" s="25">
        <f t="shared" si="1"/>
        <v>-10.090000000000146</v>
      </c>
      <c r="O42" s="15">
        <v>38</v>
      </c>
      <c r="P42" s="24"/>
    </row>
    <row r="43" spans="1:16" ht="15.75" x14ac:dyDescent="0.25">
      <c r="A43" s="15">
        <v>39</v>
      </c>
      <c r="B43" s="31" t="s">
        <v>38</v>
      </c>
      <c r="C43" s="25">
        <v>-726.2</v>
      </c>
      <c r="D43" s="20">
        <v>11500</v>
      </c>
      <c r="E43" s="26">
        <v>-11500</v>
      </c>
      <c r="F43" s="27" t="s">
        <v>134</v>
      </c>
      <c r="G43" s="26"/>
      <c r="H43" s="27"/>
      <c r="I43" s="26"/>
      <c r="J43" s="27"/>
      <c r="K43" s="26"/>
      <c r="L43" s="26"/>
      <c r="M43" s="27"/>
      <c r="N43" s="25">
        <f t="shared" si="1"/>
        <v>-726.20000000000073</v>
      </c>
      <c r="O43" s="15">
        <v>39</v>
      </c>
      <c r="P43" s="24"/>
    </row>
    <row r="44" spans="1:16" ht="15.75" x14ac:dyDescent="0.25">
      <c r="A44" s="15">
        <v>40</v>
      </c>
      <c r="B44" s="31" t="s">
        <v>38</v>
      </c>
      <c r="C44" s="25">
        <v>-1657.92</v>
      </c>
      <c r="D44" s="20">
        <v>11500</v>
      </c>
      <c r="E44" s="26">
        <v>-11500</v>
      </c>
      <c r="F44" s="27" t="s">
        <v>134</v>
      </c>
      <c r="G44" s="26"/>
      <c r="H44" s="27"/>
      <c r="I44" s="26"/>
      <c r="J44" s="27"/>
      <c r="K44" s="26"/>
      <c r="L44" s="26"/>
      <c r="M44" s="27"/>
      <c r="N44" s="25">
        <f t="shared" si="1"/>
        <v>-1657.92</v>
      </c>
      <c r="O44" s="15">
        <v>40</v>
      </c>
      <c r="P44" s="24"/>
    </row>
    <row r="45" spans="1:16" ht="15.75" x14ac:dyDescent="0.25">
      <c r="A45" s="38">
        <v>41</v>
      </c>
      <c r="B45" s="31" t="s">
        <v>39</v>
      </c>
      <c r="C45" s="25">
        <v>0</v>
      </c>
      <c r="D45" s="20">
        <v>11500</v>
      </c>
      <c r="E45" s="26">
        <v>-11500</v>
      </c>
      <c r="F45" s="27" t="s">
        <v>141</v>
      </c>
      <c r="G45" s="26"/>
      <c r="H45" s="27"/>
      <c r="I45" s="26"/>
      <c r="J45" s="27"/>
      <c r="K45" s="26">
        <v>2500</v>
      </c>
      <c r="L45" s="26">
        <v>-2500</v>
      </c>
      <c r="M45" s="27" t="s">
        <v>141</v>
      </c>
      <c r="N45" s="28">
        <f t="shared" si="1"/>
        <v>0</v>
      </c>
      <c r="O45" s="15">
        <v>41</v>
      </c>
      <c r="P45" s="24"/>
    </row>
    <row r="46" spans="1:16" ht="15.75" x14ac:dyDescent="0.25">
      <c r="A46" s="15">
        <v>42</v>
      </c>
      <c r="B46" s="31" t="s">
        <v>40</v>
      </c>
      <c r="C46" s="25">
        <v>-57.5</v>
      </c>
      <c r="D46" s="20">
        <v>11500</v>
      </c>
      <c r="E46" s="26">
        <v>-11500</v>
      </c>
      <c r="F46" s="27" t="s">
        <v>117</v>
      </c>
      <c r="G46" s="26"/>
      <c r="H46" s="27"/>
      <c r="I46" s="26"/>
      <c r="J46" s="27"/>
      <c r="K46" s="26"/>
      <c r="L46" s="26"/>
      <c r="M46" s="27"/>
      <c r="N46" s="25">
        <f t="shared" si="1"/>
        <v>-57.5</v>
      </c>
      <c r="O46" s="15">
        <v>42</v>
      </c>
      <c r="P46" s="24"/>
    </row>
    <row r="47" spans="1:16" ht="15.75" x14ac:dyDescent="0.25">
      <c r="A47" s="34">
        <v>43</v>
      </c>
      <c r="B47" s="31" t="s">
        <v>41</v>
      </c>
      <c r="C47" s="25">
        <v>-5536.66</v>
      </c>
      <c r="D47" s="20">
        <v>11500</v>
      </c>
      <c r="E47" s="33">
        <v>-6000</v>
      </c>
      <c r="F47" s="27" t="s">
        <v>114</v>
      </c>
      <c r="G47" s="26"/>
      <c r="H47" s="27"/>
      <c r="I47" s="26"/>
      <c r="J47" s="27"/>
      <c r="K47" s="26"/>
      <c r="L47" s="26"/>
      <c r="M47" s="27"/>
      <c r="N47" s="25">
        <f t="shared" si="1"/>
        <v>-36.659999999999854</v>
      </c>
      <c r="O47" s="15">
        <v>43</v>
      </c>
      <c r="P47" s="24"/>
    </row>
    <row r="48" spans="1:16" ht="15.75" x14ac:dyDescent="0.25">
      <c r="A48" s="15">
        <v>44</v>
      </c>
      <c r="B48" s="31" t="s">
        <v>42</v>
      </c>
      <c r="C48" s="25">
        <v>0</v>
      </c>
      <c r="D48" s="20">
        <v>11500</v>
      </c>
      <c r="E48" s="26">
        <v>-11500</v>
      </c>
      <c r="F48" s="27" t="s">
        <v>155</v>
      </c>
      <c r="G48" s="26"/>
      <c r="H48" s="27"/>
      <c r="I48" s="26"/>
      <c r="J48" s="27"/>
      <c r="K48" s="26"/>
      <c r="L48" s="26"/>
      <c r="M48" s="27"/>
      <c r="N48" s="25">
        <f t="shared" si="1"/>
        <v>0</v>
      </c>
      <c r="O48" s="15">
        <v>44</v>
      </c>
      <c r="P48" s="24"/>
    </row>
    <row r="49" spans="1:16" ht="15.75" x14ac:dyDescent="0.25">
      <c r="A49" s="15">
        <v>45</v>
      </c>
      <c r="B49" s="31" t="s">
        <v>43</v>
      </c>
      <c r="C49" s="25">
        <v>-615.49</v>
      </c>
      <c r="D49" s="20">
        <v>11500</v>
      </c>
      <c r="E49" s="26">
        <v>-11500</v>
      </c>
      <c r="F49" s="27" t="s">
        <v>141</v>
      </c>
      <c r="G49" s="26"/>
      <c r="H49" s="27"/>
      <c r="I49" s="26"/>
      <c r="J49" s="27"/>
      <c r="K49" s="26"/>
      <c r="L49" s="26"/>
      <c r="M49" s="27"/>
      <c r="N49" s="25">
        <f t="shared" si="1"/>
        <v>-615.48999999999978</v>
      </c>
      <c r="O49" s="15">
        <v>45</v>
      </c>
      <c r="P49" s="24"/>
    </row>
    <row r="50" spans="1:16" ht="15.75" x14ac:dyDescent="0.25">
      <c r="A50" s="15">
        <v>46</v>
      </c>
      <c r="B50" s="31" t="s">
        <v>44</v>
      </c>
      <c r="C50" s="25">
        <v>-245.27</v>
      </c>
      <c r="D50" s="20">
        <v>11500</v>
      </c>
      <c r="E50" s="33">
        <v>-11255</v>
      </c>
      <c r="F50" s="27" t="s">
        <v>164</v>
      </c>
      <c r="G50" s="26"/>
      <c r="H50" s="27"/>
      <c r="I50" s="26"/>
      <c r="J50" s="27"/>
      <c r="K50" s="26"/>
      <c r="L50" s="26"/>
      <c r="M50" s="27"/>
      <c r="N50" s="25">
        <f t="shared" si="1"/>
        <v>-0.27000000000043656</v>
      </c>
      <c r="O50" s="15">
        <v>46</v>
      </c>
      <c r="P50" s="24"/>
    </row>
    <row r="51" spans="1:16" ht="15.75" x14ac:dyDescent="0.25">
      <c r="A51" s="15">
        <v>47</v>
      </c>
      <c r="B51" s="31" t="s">
        <v>45</v>
      </c>
      <c r="C51" s="25">
        <v>0</v>
      </c>
      <c r="D51" s="20">
        <v>11500</v>
      </c>
      <c r="E51" s="26">
        <v>-11500</v>
      </c>
      <c r="F51" s="27" t="s">
        <v>171</v>
      </c>
      <c r="G51" s="26"/>
      <c r="H51" s="27"/>
      <c r="I51" s="26"/>
      <c r="J51" s="27"/>
      <c r="K51" s="26"/>
      <c r="L51" s="26"/>
      <c r="M51" s="27"/>
      <c r="N51" s="25">
        <f t="shared" si="1"/>
        <v>0</v>
      </c>
      <c r="O51" s="15">
        <v>47</v>
      </c>
      <c r="P51" s="24"/>
    </row>
    <row r="52" spans="1:16" ht="15.75" x14ac:dyDescent="0.25">
      <c r="A52" s="15">
        <v>48</v>
      </c>
      <c r="B52" s="31" t="s">
        <v>46</v>
      </c>
      <c r="C52" s="25">
        <v>-0.37</v>
      </c>
      <c r="D52" s="20">
        <v>11500</v>
      </c>
      <c r="E52" s="26">
        <v>-11500</v>
      </c>
      <c r="F52" s="27" t="s">
        <v>149</v>
      </c>
      <c r="G52" s="26"/>
      <c r="H52" s="27"/>
      <c r="I52" s="26"/>
      <c r="J52" s="27"/>
      <c r="K52" s="26"/>
      <c r="L52" s="26"/>
      <c r="M52" s="27"/>
      <c r="N52" s="25">
        <f t="shared" si="1"/>
        <v>-0.37000000000080036</v>
      </c>
      <c r="O52" s="15">
        <v>48</v>
      </c>
      <c r="P52" s="24"/>
    </row>
    <row r="53" spans="1:16" ht="15.75" x14ac:dyDescent="0.25">
      <c r="A53" s="15">
        <v>49</v>
      </c>
      <c r="B53" s="31" t="s">
        <v>47</v>
      </c>
      <c r="C53" s="25">
        <v>0</v>
      </c>
      <c r="D53" s="20">
        <v>11500</v>
      </c>
      <c r="E53" s="26">
        <v>-11500</v>
      </c>
      <c r="F53" s="27" t="s">
        <v>144</v>
      </c>
      <c r="G53" s="26"/>
      <c r="H53" s="27"/>
      <c r="I53" s="26"/>
      <c r="J53" s="27"/>
      <c r="K53" s="26">
        <v>2500</v>
      </c>
      <c r="L53" s="26">
        <v>-2500</v>
      </c>
      <c r="M53" s="27" t="s">
        <v>144</v>
      </c>
      <c r="N53" s="25">
        <f t="shared" si="1"/>
        <v>0</v>
      </c>
      <c r="O53" s="15">
        <v>49</v>
      </c>
      <c r="P53" s="24"/>
    </row>
    <row r="54" spans="1:16" ht="15.75" x14ac:dyDescent="0.25">
      <c r="A54" s="15">
        <v>50</v>
      </c>
      <c r="B54" s="31" t="s">
        <v>48</v>
      </c>
      <c r="C54" s="25">
        <v>-5245.25</v>
      </c>
      <c r="D54" s="20">
        <v>11500</v>
      </c>
      <c r="E54" s="33">
        <v>-6254.75</v>
      </c>
      <c r="F54" s="27" t="s">
        <v>133</v>
      </c>
      <c r="G54" s="26"/>
      <c r="H54" s="27"/>
      <c r="I54" s="26"/>
      <c r="J54" s="27"/>
      <c r="K54" s="26"/>
      <c r="L54" s="26"/>
      <c r="M54" s="27"/>
      <c r="N54" s="25">
        <f t="shared" si="1"/>
        <v>0</v>
      </c>
      <c r="O54" s="15">
        <v>50</v>
      </c>
      <c r="P54" s="24"/>
    </row>
    <row r="55" spans="1:16" ht="15.75" x14ac:dyDescent="0.25">
      <c r="A55" s="15">
        <v>51</v>
      </c>
      <c r="B55" s="31" t="s">
        <v>49</v>
      </c>
      <c r="C55" s="25">
        <v>0</v>
      </c>
      <c r="D55" s="20">
        <v>11500</v>
      </c>
      <c r="E55" s="26">
        <v>-11500</v>
      </c>
      <c r="F55" s="27" t="s">
        <v>157</v>
      </c>
      <c r="G55" s="26"/>
      <c r="H55" s="27"/>
      <c r="I55" s="26"/>
      <c r="J55" s="27"/>
      <c r="K55" s="26"/>
      <c r="L55" s="26"/>
      <c r="M55" s="27"/>
      <c r="N55" s="25">
        <f t="shared" si="1"/>
        <v>0</v>
      </c>
      <c r="O55" s="15">
        <v>51</v>
      </c>
      <c r="P55" s="24"/>
    </row>
    <row r="56" spans="1:16" ht="15.75" x14ac:dyDescent="0.25">
      <c r="A56" s="15">
        <v>52</v>
      </c>
      <c r="B56" s="31" t="s">
        <v>50</v>
      </c>
      <c r="C56" s="25">
        <v>-23.5</v>
      </c>
      <c r="D56" s="20">
        <v>11500</v>
      </c>
      <c r="E56" s="26"/>
      <c r="F56" s="27"/>
      <c r="G56" s="26"/>
      <c r="H56" s="27"/>
      <c r="I56" s="26"/>
      <c r="J56" s="27"/>
      <c r="K56" s="26"/>
      <c r="L56" s="26"/>
      <c r="M56" s="27"/>
      <c r="N56" s="28">
        <f t="shared" si="1"/>
        <v>11476.5</v>
      </c>
      <c r="O56" s="15">
        <v>52</v>
      </c>
      <c r="P56" s="24"/>
    </row>
    <row r="57" spans="1:16" ht="15.75" x14ac:dyDescent="0.25">
      <c r="A57" s="15">
        <v>53</v>
      </c>
      <c r="B57" s="31" t="s">
        <v>51</v>
      </c>
      <c r="C57" s="19">
        <v>4000</v>
      </c>
      <c r="D57" s="20">
        <v>11500</v>
      </c>
      <c r="E57" s="33">
        <v>-11500</v>
      </c>
      <c r="F57" s="27" t="s">
        <v>150</v>
      </c>
      <c r="G57" s="26"/>
      <c r="H57" s="27"/>
      <c r="I57" s="26"/>
      <c r="J57" s="27"/>
      <c r="K57" s="26"/>
      <c r="L57" s="26"/>
      <c r="M57" s="27"/>
      <c r="N57" s="28">
        <f t="shared" si="1"/>
        <v>4000</v>
      </c>
      <c r="O57" s="15">
        <v>53</v>
      </c>
      <c r="P57" s="24"/>
    </row>
    <row r="58" spans="1:16" ht="15.75" x14ac:dyDescent="0.25">
      <c r="A58" s="15">
        <v>54</v>
      </c>
      <c r="B58" s="31" t="s">
        <v>52</v>
      </c>
      <c r="C58" s="25">
        <v>0</v>
      </c>
      <c r="D58" s="20">
        <v>11500</v>
      </c>
      <c r="E58" s="33">
        <v>-11500</v>
      </c>
      <c r="F58" s="27" t="s">
        <v>143</v>
      </c>
      <c r="G58" s="26"/>
      <c r="H58" s="27"/>
      <c r="I58" s="26"/>
      <c r="J58" s="27"/>
      <c r="K58" s="26"/>
      <c r="L58" s="26"/>
      <c r="M58" s="27"/>
      <c r="N58" s="25">
        <f t="shared" si="1"/>
        <v>0</v>
      </c>
      <c r="O58" s="15">
        <v>54</v>
      </c>
      <c r="P58" s="24"/>
    </row>
    <row r="59" spans="1:16" ht="15.75" x14ac:dyDescent="0.25">
      <c r="A59" s="15">
        <v>55</v>
      </c>
      <c r="B59" s="31" t="s">
        <v>53</v>
      </c>
      <c r="C59" s="19">
        <v>54773.65</v>
      </c>
      <c r="D59" s="20">
        <v>11500</v>
      </c>
      <c r="E59" s="26"/>
      <c r="F59" s="27"/>
      <c r="G59" s="26">
        <v>-12385.32</v>
      </c>
      <c r="H59" s="27" t="s">
        <v>179</v>
      </c>
      <c r="I59" s="26"/>
      <c r="J59" s="27"/>
      <c r="K59" s="26"/>
      <c r="L59" s="26"/>
      <c r="M59" s="27"/>
      <c r="N59" s="28">
        <f t="shared" si="1"/>
        <v>53888.329999999994</v>
      </c>
      <c r="O59" s="35">
        <v>55</v>
      </c>
      <c r="P59" s="24"/>
    </row>
    <row r="60" spans="1:16" ht="15.75" x14ac:dyDescent="0.25">
      <c r="A60" s="15">
        <v>56</v>
      </c>
      <c r="B60" s="31" t="s">
        <v>54</v>
      </c>
      <c r="C60" s="19">
        <v>0</v>
      </c>
      <c r="D60" s="20">
        <v>11500</v>
      </c>
      <c r="E60" s="26"/>
      <c r="F60" s="27"/>
      <c r="G60" s="26"/>
      <c r="H60" s="27"/>
      <c r="I60" s="26"/>
      <c r="J60" s="27"/>
      <c r="K60" s="26"/>
      <c r="L60" s="26"/>
      <c r="M60" s="27"/>
      <c r="N60" s="28">
        <f t="shared" si="1"/>
        <v>11500</v>
      </c>
      <c r="O60" s="35">
        <v>56</v>
      </c>
      <c r="P60" s="24"/>
    </row>
    <row r="61" spans="1:16" ht="15.75" x14ac:dyDescent="0.25">
      <c r="A61" s="15">
        <v>57</v>
      </c>
      <c r="B61" s="31" t="s">
        <v>55</v>
      </c>
      <c r="C61" s="19">
        <v>39477.25</v>
      </c>
      <c r="D61" s="20">
        <v>11500</v>
      </c>
      <c r="E61" s="33">
        <v>-11600</v>
      </c>
      <c r="F61" s="27" t="s">
        <v>143</v>
      </c>
      <c r="G61" s="26">
        <v>-39500</v>
      </c>
      <c r="H61" s="27" t="s">
        <v>176</v>
      </c>
      <c r="I61" s="26"/>
      <c r="J61" s="27"/>
      <c r="K61" s="26"/>
      <c r="L61" s="26"/>
      <c r="M61" s="27"/>
      <c r="N61" s="25">
        <f t="shared" si="1"/>
        <v>-122.75</v>
      </c>
      <c r="O61" s="15">
        <v>57</v>
      </c>
      <c r="P61" s="24"/>
    </row>
    <row r="62" spans="1:16" ht="15.75" x14ac:dyDescent="0.25">
      <c r="A62" s="15">
        <v>58</v>
      </c>
      <c r="B62" s="31" t="s">
        <v>56</v>
      </c>
      <c r="C62" s="25">
        <v>-0.24</v>
      </c>
      <c r="D62" s="20">
        <v>11500</v>
      </c>
      <c r="E62" s="33">
        <v>-11500</v>
      </c>
      <c r="F62" s="27" t="s">
        <v>143</v>
      </c>
      <c r="G62" s="26"/>
      <c r="H62" s="27"/>
      <c r="I62" s="26"/>
      <c r="J62" s="27"/>
      <c r="K62" s="26"/>
      <c r="L62" s="26"/>
      <c r="M62" s="27"/>
      <c r="N62" s="25">
        <f t="shared" si="1"/>
        <v>-0.23999999999978172</v>
      </c>
      <c r="O62" s="15">
        <v>58</v>
      </c>
      <c r="P62" s="24"/>
    </row>
    <row r="63" spans="1:16" ht="15.75" x14ac:dyDescent="0.25">
      <c r="A63" s="15">
        <v>59</v>
      </c>
      <c r="B63" s="31" t="s">
        <v>57</v>
      </c>
      <c r="C63" s="25">
        <v>-26.46</v>
      </c>
      <c r="D63" s="20">
        <v>11500</v>
      </c>
      <c r="E63" s="26">
        <v>-12000</v>
      </c>
      <c r="F63" s="27" t="s">
        <v>193</v>
      </c>
      <c r="G63" s="26"/>
      <c r="H63" s="27"/>
      <c r="I63" s="26"/>
      <c r="J63" s="27"/>
      <c r="K63" s="26"/>
      <c r="L63" s="26"/>
      <c r="M63" s="27"/>
      <c r="N63" s="25">
        <f t="shared" si="1"/>
        <v>-526.45999999999913</v>
      </c>
      <c r="O63" s="15">
        <v>59</v>
      </c>
      <c r="P63" s="24"/>
    </row>
    <row r="64" spans="1:16" ht="15.75" x14ac:dyDescent="0.25">
      <c r="A64" s="15">
        <v>60</v>
      </c>
      <c r="B64" s="31" t="s">
        <v>58</v>
      </c>
      <c r="C64" s="25">
        <v>0</v>
      </c>
      <c r="D64" s="20">
        <v>11500</v>
      </c>
      <c r="E64" s="26">
        <v>-11500</v>
      </c>
      <c r="F64" s="27" t="s">
        <v>153</v>
      </c>
      <c r="G64" s="26"/>
      <c r="H64" s="27"/>
      <c r="I64" s="26"/>
      <c r="J64" s="27"/>
      <c r="K64" s="26">
        <v>2500</v>
      </c>
      <c r="L64" s="26">
        <v>-2500</v>
      </c>
      <c r="M64" s="27" t="s">
        <v>126</v>
      </c>
      <c r="N64" s="25">
        <f t="shared" si="1"/>
        <v>0</v>
      </c>
      <c r="O64" s="15">
        <v>60</v>
      </c>
      <c r="P64" s="24"/>
    </row>
    <row r="65" spans="1:16" ht="15.75" x14ac:dyDescent="0.25">
      <c r="A65" s="15">
        <v>61</v>
      </c>
      <c r="B65" s="31" t="s">
        <v>59</v>
      </c>
      <c r="C65" s="19">
        <v>46699.56</v>
      </c>
      <c r="D65" s="20">
        <v>11500</v>
      </c>
      <c r="E65" s="26">
        <v>-10000</v>
      </c>
      <c r="F65" s="27" t="s">
        <v>152</v>
      </c>
      <c r="G65" s="26">
        <v>-48199.56</v>
      </c>
      <c r="H65" s="27" t="s">
        <v>186</v>
      </c>
      <c r="I65" s="26"/>
      <c r="J65" s="27"/>
      <c r="K65" s="26"/>
      <c r="L65" s="26"/>
      <c r="M65" s="27"/>
      <c r="N65" s="25">
        <f t="shared" si="1"/>
        <v>0</v>
      </c>
      <c r="O65" s="15">
        <v>61</v>
      </c>
      <c r="P65" s="24"/>
    </row>
    <row r="66" spans="1:16" ht="15.75" x14ac:dyDescent="0.25">
      <c r="A66" s="15">
        <v>62</v>
      </c>
      <c r="B66" s="31" t="s">
        <v>59</v>
      </c>
      <c r="C66" s="19">
        <v>41700</v>
      </c>
      <c r="D66" s="20">
        <v>11500</v>
      </c>
      <c r="E66" s="26"/>
      <c r="F66" s="27"/>
      <c r="G66" s="26">
        <v>-13200</v>
      </c>
      <c r="H66" s="27" t="s">
        <v>181</v>
      </c>
      <c r="I66" s="26"/>
      <c r="J66" s="27"/>
      <c r="K66" s="26"/>
      <c r="L66" s="26"/>
      <c r="M66" s="27"/>
      <c r="N66" s="28">
        <f t="shared" si="1"/>
        <v>40000</v>
      </c>
      <c r="O66" s="15">
        <v>62</v>
      </c>
      <c r="P66" s="24"/>
    </row>
    <row r="67" spans="1:16" ht="15.75" x14ac:dyDescent="0.25">
      <c r="A67" s="15">
        <v>63</v>
      </c>
      <c r="B67" s="32" t="s">
        <v>60</v>
      </c>
      <c r="C67" s="25">
        <v>-10.4</v>
      </c>
      <c r="D67" s="20">
        <v>11500</v>
      </c>
      <c r="E67" s="33">
        <v>-11500</v>
      </c>
      <c r="F67" s="27" t="s">
        <v>143</v>
      </c>
      <c r="G67" s="26"/>
      <c r="H67" s="27"/>
      <c r="I67" s="26"/>
      <c r="J67" s="27"/>
      <c r="K67" s="26"/>
      <c r="L67" s="26"/>
      <c r="M67" s="27"/>
      <c r="N67" s="25">
        <f t="shared" si="1"/>
        <v>-10.399999999999636</v>
      </c>
      <c r="O67" s="15">
        <v>63</v>
      </c>
      <c r="P67" s="24"/>
    </row>
    <row r="68" spans="1:16" ht="15.75" x14ac:dyDescent="0.25">
      <c r="A68" s="15">
        <v>64</v>
      </c>
      <c r="B68" s="31" t="s">
        <v>61</v>
      </c>
      <c r="C68" s="25">
        <v>0</v>
      </c>
      <c r="D68" s="20">
        <v>11500</v>
      </c>
      <c r="E68" s="26">
        <v>-11500</v>
      </c>
      <c r="F68" s="27" t="s">
        <v>165</v>
      </c>
      <c r="G68" s="26"/>
      <c r="H68" s="27"/>
      <c r="I68" s="26"/>
      <c r="J68" s="27"/>
      <c r="K68" s="26"/>
      <c r="L68" s="26"/>
      <c r="M68" s="27"/>
      <c r="N68" s="25">
        <f t="shared" si="1"/>
        <v>0</v>
      </c>
      <c r="O68" s="15">
        <v>64</v>
      </c>
      <c r="P68" s="24"/>
    </row>
    <row r="69" spans="1:16" ht="15.75" x14ac:dyDescent="0.25">
      <c r="A69" s="15">
        <v>65</v>
      </c>
      <c r="B69" s="31" t="s">
        <v>62</v>
      </c>
      <c r="C69" s="25">
        <v>-1026.0999999999999</v>
      </c>
      <c r="D69" s="20">
        <v>11500</v>
      </c>
      <c r="E69" s="33">
        <v>-10473.9</v>
      </c>
      <c r="F69" s="27" t="s">
        <v>132</v>
      </c>
      <c r="G69" s="26"/>
      <c r="H69" s="27"/>
      <c r="I69" s="26"/>
      <c r="J69" s="27"/>
      <c r="K69" s="26"/>
      <c r="L69" s="26"/>
      <c r="M69" s="27"/>
      <c r="N69" s="25">
        <f t="shared" ref="N69:N100" si="2">SUM(C69:M69)</f>
        <v>0</v>
      </c>
      <c r="O69" s="15">
        <v>65</v>
      </c>
      <c r="P69" s="24"/>
    </row>
    <row r="70" spans="1:16" ht="15.75" x14ac:dyDescent="0.25">
      <c r="A70" s="15">
        <v>66</v>
      </c>
      <c r="B70" s="31" t="s">
        <v>63</v>
      </c>
      <c r="C70" s="19">
        <v>102020.31</v>
      </c>
      <c r="D70" s="20">
        <v>11500</v>
      </c>
      <c r="E70" s="26"/>
      <c r="F70" s="27"/>
      <c r="G70" s="26"/>
      <c r="H70" s="27"/>
      <c r="I70" s="26"/>
      <c r="J70" s="27"/>
      <c r="K70" s="26"/>
      <c r="L70" s="26"/>
      <c r="M70" s="27"/>
      <c r="N70" s="28">
        <f t="shared" si="2"/>
        <v>113520.31</v>
      </c>
      <c r="O70" s="35">
        <v>66</v>
      </c>
      <c r="P70" s="24"/>
    </row>
    <row r="71" spans="1:16" ht="15.75" x14ac:dyDescent="0.25">
      <c r="A71" s="15">
        <v>67</v>
      </c>
      <c r="B71" s="31" t="s">
        <v>64</v>
      </c>
      <c r="C71" s="19">
        <v>103600.33</v>
      </c>
      <c r="D71" s="20">
        <v>11500</v>
      </c>
      <c r="E71" s="26"/>
      <c r="F71" s="27"/>
      <c r="G71" s="26"/>
      <c r="H71" s="27"/>
      <c r="I71" s="26"/>
      <c r="J71" s="27"/>
      <c r="K71" s="26"/>
      <c r="L71" s="26"/>
      <c r="M71" s="27"/>
      <c r="N71" s="28">
        <f t="shared" si="2"/>
        <v>115100.33</v>
      </c>
      <c r="O71" s="35">
        <v>67</v>
      </c>
      <c r="P71" s="24"/>
    </row>
    <row r="72" spans="1:16" ht="15.75" x14ac:dyDescent="0.25">
      <c r="A72" s="15">
        <v>68</v>
      </c>
      <c r="B72" s="31" t="s">
        <v>65</v>
      </c>
      <c r="C72" s="25">
        <v>-4238.45</v>
      </c>
      <c r="D72" s="20">
        <v>11500</v>
      </c>
      <c r="E72" s="33">
        <v>-7261.55</v>
      </c>
      <c r="F72" s="27" t="s">
        <v>163</v>
      </c>
      <c r="G72" s="26"/>
      <c r="H72" s="27"/>
      <c r="I72" s="26"/>
      <c r="J72" s="27"/>
      <c r="K72" s="26"/>
      <c r="L72" s="26"/>
      <c r="M72" s="27"/>
      <c r="N72" s="25">
        <f t="shared" si="2"/>
        <v>0</v>
      </c>
      <c r="O72" s="15">
        <v>68</v>
      </c>
      <c r="P72" s="24"/>
    </row>
    <row r="73" spans="1:16" ht="15.75" x14ac:dyDescent="0.25">
      <c r="A73" s="15">
        <v>69</v>
      </c>
      <c r="B73" s="31" t="s">
        <v>66</v>
      </c>
      <c r="C73" s="25">
        <v>0</v>
      </c>
      <c r="D73" s="20">
        <v>11500</v>
      </c>
      <c r="E73" s="26">
        <v>-11500</v>
      </c>
      <c r="F73" s="27" t="s">
        <v>134</v>
      </c>
      <c r="G73" s="26"/>
      <c r="H73" s="27"/>
      <c r="I73" s="26"/>
      <c r="J73" s="27"/>
      <c r="K73" s="26">
        <v>2500</v>
      </c>
      <c r="L73" s="26">
        <v>-2500</v>
      </c>
      <c r="M73" s="27" t="s">
        <v>134</v>
      </c>
      <c r="N73" s="25">
        <f t="shared" si="2"/>
        <v>0</v>
      </c>
      <c r="O73" s="15">
        <v>69</v>
      </c>
      <c r="P73" s="24"/>
    </row>
    <row r="74" spans="1:16" ht="15.75" x14ac:dyDescent="0.25">
      <c r="A74" s="15">
        <v>70</v>
      </c>
      <c r="B74" s="32" t="s">
        <v>67</v>
      </c>
      <c r="C74" s="19">
        <v>3512.64</v>
      </c>
      <c r="D74" s="20">
        <v>11500</v>
      </c>
      <c r="E74" s="26"/>
      <c r="F74" s="27"/>
      <c r="G74" s="26">
        <v>-3000</v>
      </c>
      <c r="H74" s="27" t="s">
        <v>115</v>
      </c>
      <c r="I74" s="26"/>
      <c r="J74" s="27"/>
      <c r="K74" s="26"/>
      <c r="L74" s="26"/>
      <c r="M74" s="27"/>
      <c r="N74" s="28">
        <f t="shared" si="2"/>
        <v>12012.64</v>
      </c>
      <c r="O74" s="35">
        <v>70</v>
      </c>
      <c r="P74" s="24"/>
    </row>
    <row r="75" spans="1:16" ht="15.75" x14ac:dyDescent="0.25">
      <c r="A75" s="15">
        <v>71</v>
      </c>
      <c r="B75" s="32" t="s">
        <v>68</v>
      </c>
      <c r="C75" s="19">
        <v>15584.3</v>
      </c>
      <c r="D75" s="20">
        <v>11500</v>
      </c>
      <c r="E75" s="26"/>
      <c r="F75" s="27"/>
      <c r="G75" s="26"/>
      <c r="H75" s="27"/>
      <c r="I75" s="26"/>
      <c r="J75" s="27"/>
      <c r="K75" s="26"/>
      <c r="L75" s="26"/>
      <c r="M75" s="27"/>
      <c r="N75" s="28">
        <f t="shared" si="2"/>
        <v>27084.3</v>
      </c>
      <c r="O75" s="35">
        <v>71</v>
      </c>
      <c r="P75" s="24"/>
    </row>
    <row r="76" spans="1:16" ht="15.75" x14ac:dyDescent="0.25">
      <c r="A76" s="15">
        <v>72</v>
      </c>
      <c r="B76" s="31" t="s">
        <v>178</v>
      </c>
      <c r="C76" s="19">
        <v>9750</v>
      </c>
      <c r="D76" s="20">
        <v>11500</v>
      </c>
      <c r="E76" s="26">
        <v>-7500</v>
      </c>
      <c r="F76" s="27" t="s">
        <v>122</v>
      </c>
      <c r="G76" s="26">
        <v>-17500</v>
      </c>
      <c r="H76" s="27" t="s">
        <v>189</v>
      </c>
      <c r="I76" s="26"/>
      <c r="J76" s="27"/>
      <c r="K76" s="26">
        <v>2500</v>
      </c>
      <c r="L76" s="26">
        <v>-2500</v>
      </c>
      <c r="M76" s="27" t="s">
        <v>189</v>
      </c>
      <c r="N76" s="25">
        <f t="shared" si="2"/>
        <v>-3750</v>
      </c>
      <c r="O76" s="35">
        <v>72</v>
      </c>
      <c r="P76" s="24"/>
    </row>
    <row r="77" spans="1:16" ht="15.75" x14ac:dyDescent="0.25">
      <c r="A77" s="15">
        <v>73</v>
      </c>
      <c r="B77" s="31" t="s">
        <v>69</v>
      </c>
      <c r="C77" s="19">
        <v>9750</v>
      </c>
      <c r="D77" s="20">
        <v>11500</v>
      </c>
      <c r="E77" s="26">
        <v>-7500</v>
      </c>
      <c r="F77" s="27" t="s">
        <v>122</v>
      </c>
      <c r="G77" s="26">
        <v>-17500</v>
      </c>
      <c r="H77" s="27" t="s">
        <v>189</v>
      </c>
      <c r="I77" s="26"/>
      <c r="J77" s="27"/>
      <c r="K77" s="26">
        <v>2500</v>
      </c>
      <c r="L77" s="26">
        <v>-2500</v>
      </c>
      <c r="M77" s="27" t="s">
        <v>189</v>
      </c>
      <c r="N77" s="25">
        <f t="shared" si="2"/>
        <v>-3750</v>
      </c>
      <c r="O77" s="35">
        <v>73</v>
      </c>
      <c r="P77" s="24"/>
    </row>
    <row r="78" spans="1:16" ht="15.75" x14ac:dyDescent="0.25">
      <c r="A78" s="15">
        <v>74</v>
      </c>
      <c r="B78" s="31" t="s">
        <v>70</v>
      </c>
      <c r="C78" s="19">
        <v>8.85</v>
      </c>
      <c r="D78" s="20">
        <v>11500</v>
      </c>
      <c r="E78" s="26">
        <f>-5500 -6000</f>
        <v>-11500</v>
      </c>
      <c r="F78" s="27" t="s">
        <v>116</v>
      </c>
      <c r="G78" s="26"/>
      <c r="H78" s="27"/>
      <c r="I78" s="26"/>
      <c r="J78" s="27"/>
      <c r="K78" s="26"/>
      <c r="L78" s="26"/>
      <c r="M78" s="27"/>
      <c r="N78" s="28">
        <f t="shared" si="2"/>
        <v>8.8500000000003638</v>
      </c>
      <c r="O78" s="15">
        <v>74</v>
      </c>
      <c r="P78" s="24"/>
    </row>
    <row r="79" spans="1:16" ht="15.75" x14ac:dyDescent="0.25">
      <c r="A79" s="15">
        <v>75</v>
      </c>
      <c r="B79" s="31" t="s">
        <v>71</v>
      </c>
      <c r="C79" s="25">
        <v>-817.61</v>
      </c>
      <c r="D79" s="20">
        <v>11500</v>
      </c>
      <c r="E79" s="33">
        <v>-10682.39</v>
      </c>
      <c r="F79" s="27" t="s">
        <v>143</v>
      </c>
      <c r="G79" s="26"/>
      <c r="H79" s="27"/>
      <c r="I79" s="26"/>
      <c r="J79" s="27"/>
      <c r="K79" s="26"/>
      <c r="L79" s="26"/>
      <c r="M79" s="27"/>
      <c r="N79" s="25">
        <f t="shared" si="2"/>
        <v>0</v>
      </c>
      <c r="O79" s="15">
        <v>75</v>
      </c>
      <c r="P79" s="24"/>
    </row>
    <row r="80" spans="1:16" ht="15.75" x14ac:dyDescent="0.25">
      <c r="A80" s="15">
        <v>76</v>
      </c>
      <c r="B80" s="31" t="s">
        <v>72</v>
      </c>
      <c r="C80" s="25">
        <v>-338.52</v>
      </c>
      <c r="D80" s="20">
        <v>11500</v>
      </c>
      <c r="E80" s="26">
        <v>-11500</v>
      </c>
      <c r="F80" s="27" t="s">
        <v>137</v>
      </c>
      <c r="G80" s="26"/>
      <c r="H80" s="27"/>
      <c r="I80" s="26"/>
      <c r="J80" s="27"/>
      <c r="K80" s="26"/>
      <c r="L80" s="26"/>
      <c r="M80" s="27"/>
      <c r="N80" s="25">
        <f t="shared" si="2"/>
        <v>-338.52000000000044</v>
      </c>
      <c r="O80" s="15">
        <v>76</v>
      </c>
      <c r="P80" s="24"/>
    </row>
    <row r="81" spans="1:16" ht="15.75" x14ac:dyDescent="0.25">
      <c r="A81" s="15">
        <v>77</v>
      </c>
      <c r="B81" s="31" t="s">
        <v>73</v>
      </c>
      <c r="C81" s="25">
        <v>-104.26</v>
      </c>
      <c r="D81" s="20">
        <v>11500</v>
      </c>
      <c r="E81" s="26">
        <v>-11500</v>
      </c>
      <c r="F81" s="27" t="s">
        <v>166</v>
      </c>
      <c r="G81" s="26"/>
      <c r="H81" s="27"/>
      <c r="I81" s="26"/>
      <c r="J81" s="27"/>
      <c r="K81" s="26"/>
      <c r="L81" s="26"/>
      <c r="M81" s="27"/>
      <c r="N81" s="25">
        <f t="shared" si="2"/>
        <v>-104.26000000000022</v>
      </c>
      <c r="O81" s="15">
        <v>77</v>
      </c>
      <c r="P81" s="24"/>
    </row>
    <row r="82" spans="1:16" ht="15.75" x14ac:dyDescent="0.25">
      <c r="A82" s="15">
        <v>78</v>
      </c>
      <c r="B82" s="31" t="s">
        <v>74</v>
      </c>
      <c r="C82" s="25">
        <v>-2300</v>
      </c>
      <c r="D82" s="20">
        <v>11500</v>
      </c>
      <c r="E82" s="33">
        <v>-9200</v>
      </c>
      <c r="F82" s="27" t="s">
        <v>173</v>
      </c>
      <c r="G82" s="26"/>
      <c r="H82" s="27"/>
      <c r="I82" s="26"/>
      <c r="J82" s="27"/>
      <c r="K82" s="26"/>
      <c r="L82" s="26"/>
      <c r="M82" s="27"/>
      <c r="N82" s="25">
        <f t="shared" si="2"/>
        <v>0</v>
      </c>
      <c r="O82" s="15">
        <v>78</v>
      </c>
      <c r="P82" s="24"/>
    </row>
    <row r="83" spans="1:16" ht="15.75" x14ac:dyDescent="0.25">
      <c r="A83" s="15">
        <v>79</v>
      </c>
      <c r="B83" s="31" t="s">
        <v>75</v>
      </c>
      <c r="C83" s="25">
        <v>-559.69000000000005</v>
      </c>
      <c r="D83" s="20">
        <v>11500</v>
      </c>
      <c r="E83" s="33">
        <v>-10940</v>
      </c>
      <c r="F83" s="27" t="s">
        <v>163</v>
      </c>
      <c r="G83" s="26"/>
      <c r="H83" s="27"/>
      <c r="I83" s="26"/>
      <c r="J83" s="27"/>
      <c r="K83" s="26"/>
      <c r="L83" s="26"/>
      <c r="M83" s="27"/>
      <c r="N83" s="25">
        <f t="shared" si="2"/>
        <v>0.30999999999949068</v>
      </c>
      <c r="O83" s="15">
        <v>79</v>
      </c>
      <c r="P83" s="24"/>
    </row>
    <row r="84" spans="1:16" ht="15.75" x14ac:dyDescent="0.25">
      <c r="A84" s="15">
        <v>80</v>
      </c>
      <c r="B84" s="31" t="s">
        <v>76</v>
      </c>
      <c r="C84" s="25">
        <v>0</v>
      </c>
      <c r="D84" s="20">
        <v>11500</v>
      </c>
      <c r="E84" s="26">
        <v>-11500</v>
      </c>
      <c r="F84" s="27" t="s">
        <v>124</v>
      </c>
      <c r="G84" s="26"/>
      <c r="H84" s="27"/>
      <c r="I84" s="26"/>
      <c r="J84" s="27"/>
      <c r="K84" s="26"/>
      <c r="L84" s="26"/>
      <c r="M84" s="27"/>
      <c r="N84" s="25">
        <f t="shared" si="2"/>
        <v>0</v>
      </c>
      <c r="O84" s="15">
        <v>80</v>
      </c>
      <c r="P84" s="24"/>
    </row>
    <row r="85" spans="1:16" ht="15.75" x14ac:dyDescent="0.25">
      <c r="A85" s="15">
        <v>81</v>
      </c>
      <c r="B85" s="31" t="s">
        <v>77</v>
      </c>
      <c r="C85" s="25">
        <v>-22.16</v>
      </c>
      <c r="D85" s="20">
        <v>11500</v>
      </c>
      <c r="E85" s="26">
        <v>-11500</v>
      </c>
      <c r="F85" s="27" t="s">
        <v>136</v>
      </c>
      <c r="G85" s="26"/>
      <c r="H85" s="27"/>
      <c r="I85" s="26"/>
      <c r="J85" s="27"/>
      <c r="K85" s="26"/>
      <c r="L85" s="26"/>
      <c r="M85" s="27"/>
      <c r="N85" s="25">
        <f t="shared" si="2"/>
        <v>-22.159999999999854</v>
      </c>
      <c r="O85" s="15">
        <v>81</v>
      </c>
      <c r="P85" s="24"/>
    </row>
    <row r="86" spans="1:16" ht="15.75" x14ac:dyDescent="0.25">
      <c r="A86" s="15">
        <v>82</v>
      </c>
      <c r="B86" s="31" t="s">
        <v>220</v>
      </c>
      <c r="C86" s="19">
        <v>17750</v>
      </c>
      <c r="D86" s="20">
        <v>11500</v>
      </c>
      <c r="E86" s="26"/>
      <c r="F86" s="27"/>
      <c r="G86" s="26"/>
      <c r="H86" s="27"/>
      <c r="I86" s="26"/>
      <c r="J86" s="27"/>
      <c r="K86" s="26">
        <v>2500</v>
      </c>
      <c r="L86" s="33">
        <v>-2500</v>
      </c>
      <c r="M86" s="27" t="s">
        <v>128</v>
      </c>
      <c r="N86" s="28">
        <f t="shared" si="2"/>
        <v>29250</v>
      </c>
      <c r="O86" s="35">
        <v>82</v>
      </c>
      <c r="P86" s="24"/>
    </row>
    <row r="87" spans="1:16" ht="15.75" x14ac:dyDescent="0.25">
      <c r="A87" s="15">
        <v>83</v>
      </c>
      <c r="B87" s="31" t="s">
        <v>78</v>
      </c>
      <c r="C87" s="25">
        <v>-622.99</v>
      </c>
      <c r="D87" s="20">
        <v>11500</v>
      </c>
      <c r="E87" s="26">
        <v>-11000</v>
      </c>
      <c r="F87" s="27" t="s">
        <v>139</v>
      </c>
      <c r="G87" s="26"/>
      <c r="H87" s="27"/>
      <c r="I87" s="26"/>
      <c r="J87" s="27"/>
      <c r="K87" s="26"/>
      <c r="L87" s="26"/>
      <c r="M87" s="27"/>
      <c r="N87" s="25">
        <f t="shared" si="2"/>
        <v>-122.98999999999978</v>
      </c>
      <c r="O87" s="15">
        <v>83</v>
      </c>
      <c r="P87" s="24"/>
    </row>
    <row r="88" spans="1:16" ht="15.75" x14ac:dyDescent="0.25">
      <c r="A88" s="15">
        <v>84</v>
      </c>
      <c r="B88" s="31" t="s">
        <v>79</v>
      </c>
      <c r="C88" s="19">
        <v>30888.38</v>
      </c>
      <c r="D88" s="20">
        <v>11500</v>
      </c>
      <c r="E88" s="26">
        <v>-11500</v>
      </c>
      <c r="F88" s="27" t="s">
        <v>182</v>
      </c>
      <c r="G88" s="26">
        <v>-30888.38</v>
      </c>
      <c r="H88" s="27" t="s">
        <v>182</v>
      </c>
      <c r="I88" s="26"/>
      <c r="J88" s="27"/>
      <c r="K88" s="26">
        <v>2500</v>
      </c>
      <c r="L88" s="33">
        <v>-2500</v>
      </c>
      <c r="M88" s="27" t="s">
        <v>143</v>
      </c>
      <c r="N88" s="25">
        <f t="shared" si="2"/>
        <v>3.637978807091713E-12</v>
      </c>
      <c r="O88" s="35">
        <v>84</v>
      </c>
      <c r="P88" s="24"/>
    </row>
    <row r="89" spans="1:16" ht="15.75" x14ac:dyDescent="0.25">
      <c r="A89" s="15">
        <v>85</v>
      </c>
      <c r="B89" s="31" t="s">
        <v>80</v>
      </c>
      <c r="C89" s="19">
        <v>24350</v>
      </c>
      <c r="D89" s="20">
        <v>11500</v>
      </c>
      <c r="E89" s="26">
        <v>-11500</v>
      </c>
      <c r="F89" s="27" t="s">
        <v>185</v>
      </c>
      <c r="G89" s="26">
        <v>-24350</v>
      </c>
      <c r="H89" s="27" t="s">
        <v>185</v>
      </c>
      <c r="I89" s="26"/>
      <c r="J89" s="27"/>
      <c r="K89" s="26">
        <v>2500</v>
      </c>
      <c r="L89" s="33">
        <v>-2500</v>
      </c>
      <c r="M89" s="27" t="s">
        <v>143</v>
      </c>
      <c r="N89" s="25">
        <f t="shared" si="2"/>
        <v>0</v>
      </c>
      <c r="O89" s="35">
        <v>85</v>
      </c>
      <c r="P89" s="24"/>
    </row>
    <row r="90" spans="1:16" ht="15.75" x14ac:dyDescent="0.25">
      <c r="A90" s="15">
        <v>86</v>
      </c>
      <c r="B90" s="31" t="s">
        <v>81</v>
      </c>
      <c r="C90" s="25">
        <v>0</v>
      </c>
      <c r="D90" s="20">
        <v>11500</v>
      </c>
      <c r="E90" s="33">
        <v>-11500</v>
      </c>
      <c r="F90" s="27" t="s">
        <v>131</v>
      </c>
      <c r="G90" s="26"/>
      <c r="H90" s="27"/>
      <c r="I90" s="26"/>
      <c r="J90" s="27"/>
      <c r="K90" s="26"/>
      <c r="L90" s="26"/>
      <c r="M90" s="27"/>
      <c r="N90" s="25">
        <f t="shared" si="2"/>
        <v>0</v>
      </c>
      <c r="O90" s="15">
        <v>86</v>
      </c>
      <c r="P90" s="24"/>
    </row>
    <row r="91" spans="1:16" ht="15.75" x14ac:dyDescent="0.25">
      <c r="A91" s="15">
        <v>87</v>
      </c>
      <c r="B91" s="31" t="s">
        <v>82</v>
      </c>
      <c r="C91" s="25">
        <v>-370.63</v>
      </c>
      <c r="D91" s="20">
        <v>11500</v>
      </c>
      <c r="E91" s="33">
        <v>-11129.37</v>
      </c>
      <c r="F91" s="27" t="s">
        <v>167</v>
      </c>
      <c r="G91" s="26"/>
      <c r="H91" s="27"/>
      <c r="I91" s="26"/>
      <c r="J91" s="27"/>
      <c r="K91" s="26"/>
      <c r="L91" s="26"/>
      <c r="M91" s="27"/>
      <c r="N91" s="25">
        <f t="shared" si="2"/>
        <v>0</v>
      </c>
      <c r="O91" s="15">
        <v>87</v>
      </c>
      <c r="P91" s="24" t="s">
        <v>120</v>
      </c>
    </row>
    <row r="92" spans="1:16" ht="15.75" x14ac:dyDescent="0.25">
      <c r="A92" s="15">
        <v>88</v>
      </c>
      <c r="B92" s="31" t="s">
        <v>83</v>
      </c>
      <c r="C92" s="19">
        <v>14044.08</v>
      </c>
      <c r="D92" s="20">
        <v>11500</v>
      </c>
      <c r="E92" s="33">
        <v>-11500</v>
      </c>
      <c r="F92" s="27" t="s">
        <v>172</v>
      </c>
      <c r="G92" s="33">
        <v>-14050</v>
      </c>
      <c r="H92" s="27" t="s">
        <v>118</v>
      </c>
      <c r="I92" s="26"/>
      <c r="J92" s="27"/>
      <c r="K92" s="26"/>
      <c r="L92" s="26"/>
      <c r="M92" s="27"/>
      <c r="N92" s="25">
        <f t="shared" si="2"/>
        <v>-5.9199999999982538</v>
      </c>
      <c r="O92" s="15">
        <v>88</v>
      </c>
      <c r="P92" s="24"/>
    </row>
    <row r="93" spans="1:16" ht="15.75" x14ac:dyDescent="0.25">
      <c r="A93" s="15">
        <v>89</v>
      </c>
      <c r="B93" s="31" t="s">
        <v>84</v>
      </c>
      <c r="C93" s="25">
        <v>0</v>
      </c>
      <c r="D93" s="20">
        <v>11500</v>
      </c>
      <c r="E93" s="33">
        <v>-11500</v>
      </c>
      <c r="F93" s="27" t="s">
        <v>143</v>
      </c>
      <c r="G93" s="26"/>
      <c r="H93" s="27"/>
      <c r="I93" s="26"/>
      <c r="J93" s="27"/>
      <c r="K93" s="26"/>
      <c r="L93" s="26"/>
      <c r="M93" s="27"/>
      <c r="N93" s="25">
        <f t="shared" si="2"/>
        <v>0</v>
      </c>
      <c r="O93" s="15">
        <v>89</v>
      </c>
      <c r="P93" s="24"/>
    </row>
    <row r="94" spans="1:16" ht="15.75" x14ac:dyDescent="0.25">
      <c r="A94" s="15">
        <v>90</v>
      </c>
      <c r="B94" s="31" t="s">
        <v>85</v>
      </c>
      <c r="C94" s="19">
        <v>12700</v>
      </c>
      <c r="D94" s="20">
        <v>11500</v>
      </c>
      <c r="E94" s="26"/>
      <c r="F94" s="27"/>
      <c r="G94" s="26">
        <v>-2050</v>
      </c>
      <c r="H94" s="27" t="s">
        <v>188</v>
      </c>
      <c r="I94" s="26"/>
      <c r="J94" s="27"/>
      <c r="K94" s="26">
        <v>2500</v>
      </c>
      <c r="L94" s="26">
        <v>-2500</v>
      </c>
      <c r="M94" s="27" t="s">
        <v>187</v>
      </c>
      <c r="N94" s="28">
        <f t="shared" si="2"/>
        <v>22150</v>
      </c>
      <c r="O94" s="35">
        <v>90</v>
      </c>
      <c r="P94" s="24"/>
    </row>
    <row r="95" spans="1:16" ht="15.75" x14ac:dyDescent="0.25">
      <c r="A95" s="15">
        <v>91</v>
      </c>
      <c r="B95" s="31" t="s">
        <v>86</v>
      </c>
      <c r="C95" s="25">
        <v>0</v>
      </c>
      <c r="D95" s="20">
        <v>11500</v>
      </c>
      <c r="E95" s="26">
        <v>-11500</v>
      </c>
      <c r="F95" s="27" t="s">
        <v>180</v>
      </c>
      <c r="G95" s="26"/>
      <c r="H95" s="27"/>
      <c r="I95" s="26"/>
      <c r="J95" s="27"/>
      <c r="K95" s="26">
        <v>2500</v>
      </c>
      <c r="L95" s="26">
        <v>-2500</v>
      </c>
      <c r="M95" s="27" t="s">
        <v>180</v>
      </c>
      <c r="N95" s="25">
        <f t="shared" si="2"/>
        <v>0</v>
      </c>
      <c r="O95" s="15">
        <v>91</v>
      </c>
      <c r="P95" s="24"/>
    </row>
    <row r="96" spans="1:16" ht="15.75" x14ac:dyDescent="0.25">
      <c r="A96" s="15">
        <v>92</v>
      </c>
      <c r="B96" s="31" t="s">
        <v>87</v>
      </c>
      <c r="C96" s="25">
        <v>-0.95</v>
      </c>
      <c r="D96" s="20">
        <v>11500</v>
      </c>
      <c r="E96" s="26">
        <v>-11500</v>
      </c>
      <c r="F96" s="27" t="s">
        <v>135</v>
      </c>
      <c r="G96" s="26"/>
      <c r="H96" s="27"/>
      <c r="I96" s="26"/>
      <c r="J96" s="27"/>
      <c r="K96" s="26"/>
      <c r="L96" s="26"/>
      <c r="M96" s="27"/>
      <c r="N96" s="25">
        <f t="shared" si="2"/>
        <v>-0.9500000000007276</v>
      </c>
      <c r="O96" s="15">
        <v>92</v>
      </c>
      <c r="P96" s="24"/>
    </row>
    <row r="97" spans="1:16" ht="15.75" x14ac:dyDescent="0.25">
      <c r="A97" s="15">
        <v>93</v>
      </c>
      <c r="B97" s="31" t="s">
        <v>88</v>
      </c>
      <c r="C97" s="25">
        <v>0</v>
      </c>
      <c r="D97" s="20">
        <v>11500</v>
      </c>
      <c r="E97" s="26">
        <v>-11500</v>
      </c>
      <c r="F97" s="27" t="s">
        <v>127</v>
      </c>
      <c r="G97" s="26"/>
      <c r="H97" s="27"/>
      <c r="I97" s="26"/>
      <c r="J97" s="27"/>
      <c r="K97" s="26"/>
      <c r="L97" s="26"/>
      <c r="M97" s="27"/>
      <c r="N97" s="25">
        <f t="shared" si="2"/>
        <v>0</v>
      </c>
      <c r="O97" s="15">
        <v>93</v>
      </c>
      <c r="P97" s="24"/>
    </row>
    <row r="98" spans="1:16" ht="15.75" x14ac:dyDescent="0.25">
      <c r="A98" s="15">
        <v>94</v>
      </c>
      <c r="B98" s="31" t="s">
        <v>89</v>
      </c>
      <c r="C98" s="25">
        <v>-3.7</v>
      </c>
      <c r="D98" s="20">
        <v>11500</v>
      </c>
      <c r="E98" s="26"/>
      <c r="F98" s="27"/>
      <c r="G98" s="26"/>
      <c r="H98" s="27"/>
      <c r="I98" s="26"/>
      <c r="J98" s="27"/>
      <c r="K98" s="26"/>
      <c r="L98" s="26"/>
      <c r="M98" s="27"/>
      <c r="N98" s="28">
        <f t="shared" si="2"/>
        <v>11496.3</v>
      </c>
      <c r="O98" s="15">
        <v>94</v>
      </c>
      <c r="P98" s="24"/>
    </row>
    <row r="99" spans="1:16" ht="15.75" x14ac:dyDescent="0.25">
      <c r="A99" s="15">
        <v>95</v>
      </c>
      <c r="B99" s="31" t="s">
        <v>90</v>
      </c>
      <c r="C99" s="19">
        <v>64.400000000000006</v>
      </c>
      <c r="D99" s="20">
        <v>11500</v>
      </c>
      <c r="E99" s="33">
        <v>-11500</v>
      </c>
      <c r="F99" s="27" t="s">
        <v>156</v>
      </c>
      <c r="G99" s="33">
        <v>-64.400000000000006</v>
      </c>
      <c r="H99" s="27" t="s">
        <v>190</v>
      </c>
      <c r="I99" s="26"/>
      <c r="J99" s="27"/>
      <c r="K99" s="26"/>
      <c r="L99" s="26"/>
      <c r="M99" s="27"/>
      <c r="N99" s="25">
        <f t="shared" si="2"/>
        <v>-3.694822225952521E-13</v>
      </c>
      <c r="O99" s="15">
        <v>95</v>
      </c>
      <c r="P99" s="24"/>
    </row>
    <row r="100" spans="1:16" ht="15.75" x14ac:dyDescent="0.25">
      <c r="A100" s="15">
        <v>96</v>
      </c>
      <c r="B100" s="31" t="s">
        <v>91</v>
      </c>
      <c r="C100" s="19">
        <v>164.17</v>
      </c>
      <c r="D100" s="20">
        <v>11500</v>
      </c>
      <c r="E100" s="33">
        <v>-11500</v>
      </c>
      <c r="F100" s="27" t="s">
        <v>143</v>
      </c>
      <c r="G100" s="33">
        <v>-164.17</v>
      </c>
      <c r="H100" s="27" t="s">
        <v>191</v>
      </c>
      <c r="I100" s="26"/>
      <c r="J100" s="27"/>
      <c r="K100" s="26"/>
      <c r="L100" s="26"/>
      <c r="M100" s="27"/>
      <c r="N100" s="25">
        <f t="shared" si="2"/>
        <v>0</v>
      </c>
      <c r="O100" s="15">
        <v>96</v>
      </c>
      <c r="P100" s="24"/>
    </row>
    <row r="101" spans="1:16" ht="15.75" x14ac:dyDescent="0.25">
      <c r="A101" s="15">
        <v>97</v>
      </c>
      <c r="B101" s="31" t="s">
        <v>92</v>
      </c>
      <c r="C101" s="25">
        <v>0</v>
      </c>
      <c r="D101" s="20">
        <v>11500</v>
      </c>
      <c r="E101" s="26">
        <v>-11500</v>
      </c>
      <c r="F101" s="27" t="s">
        <v>116</v>
      </c>
      <c r="G101" s="26"/>
      <c r="H101" s="27"/>
      <c r="I101" s="26"/>
      <c r="J101" s="27"/>
      <c r="K101" s="26"/>
      <c r="L101" s="26"/>
      <c r="M101" s="27"/>
      <c r="N101" s="25">
        <f t="shared" ref="N101:N112" si="3">SUM(C101:M101)</f>
        <v>0</v>
      </c>
      <c r="O101" s="15">
        <v>97</v>
      </c>
      <c r="P101" s="24"/>
    </row>
    <row r="102" spans="1:16" ht="15.75" x14ac:dyDescent="0.25">
      <c r="A102" s="15">
        <v>98</v>
      </c>
      <c r="B102" s="31" t="s">
        <v>93</v>
      </c>
      <c r="C102" s="19">
        <v>114427.31</v>
      </c>
      <c r="D102" s="20">
        <v>11500</v>
      </c>
      <c r="E102" s="26"/>
      <c r="F102" s="27"/>
      <c r="G102" s="26">
        <v>-40509.360000000001</v>
      </c>
      <c r="H102" s="27" t="s">
        <v>175</v>
      </c>
      <c r="I102" s="26"/>
      <c r="J102" s="27"/>
      <c r="K102" s="26"/>
      <c r="L102" s="26"/>
      <c r="M102" s="27"/>
      <c r="N102" s="28">
        <f t="shared" si="3"/>
        <v>85417.95</v>
      </c>
      <c r="O102" s="35">
        <v>98</v>
      </c>
      <c r="P102" s="24"/>
    </row>
    <row r="103" spans="1:16" ht="15.75" x14ac:dyDescent="0.25">
      <c r="A103" s="15">
        <v>99</v>
      </c>
      <c r="B103" s="31" t="s">
        <v>94</v>
      </c>
      <c r="C103" s="19">
        <v>99644.14</v>
      </c>
      <c r="D103" s="20">
        <v>11500</v>
      </c>
      <c r="E103" s="26"/>
      <c r="F103" s="27"/>
      <c r="G103" s="26"/>
      <c r="H103" s="27"/>
      <c r="I103" s="26"/>
      <c r="J103" s="27"/>
      <c r="K103" s="26"/>
      <c r="L103" s="26"/>
      <c r="M103" s="27"/>
      <c r="N103" s="28">
        <f t="shared" si="3"/>
        <v>111144.14</v>
      </c>
      <c r="O103" s="35">
        <v>99</v>
      </c>
      <c r="P103" s="24"/>
    </row>
    <row r="104" spans="1:16" ht="15.75" x14ac:dyDescent="0.25">
      <c r="A104" s="15">
        <v>100</v>
      </c>
      <c r="B104" s="31" t="s">
        <v>95</v>
      </c>
      <c r="C104" s="19">
        <v>94644.06</v>
      </c>
      <c r="D104" s="20">
        <v>11500</v>
      </c>
      <c r="E104" s="26"/>
      <c r="F104" s="27"/>
      <c r="G104" s="26">
        <v>-1809.8</v>
      </c>
      <c r="H104" s="27" t="s">
        <v>177</v>
      </c>
      <c r="I104" s="26"/>
      <c r="J104" s="27"/>
      <c r="K104" s="26"/>
      <c r="L104" s="26"/>
      <c r="M104" s="27"/>
      <c r="N104" s="28">
        <f t="shared" si="3"/>
        <v>104334.26</v>
      </c>
      <c r="O104" s="35">
        <v>100</v>
      </c>
      <c r="P104" s="24"/>
    </row>
    <row r="105" spans="1:16" ht="15.75" x14ac:dyDescent="0.25">
      <c r="A105" s="15">
        <v>101</v>
      </c>
      <c r="B105" s="31" t="s">
        <v>95</v>
      </c>
      <c r="C105" s="19">
        <v>107735.51</v>
      </c>
      <c r="D105" s="20">
        <v>11500</v>
      </c>
      <c r="E105" s="26"/>
      <c r="F105" s="27"/>
      <c r="G105" s="26"/>
      <c r="H105" s="27"/>
      <c r="I105" s="26"/>
      <c r="J105" s="27"/>
      <c r="K105" s="26"/>
      <c r="L105" s="26"/>
      <c r="M105" s="27"/>
      <c r="N105" s="28">
        <f t="shared" si="3"/>
        <v>119235.51</v>
      </c>
      <c r="O105" s="35">
        <v>101</v>
      </c>
      <c r="P105" s="24"/>
    </row>
    <row r="106" spans="1:16" ht="15.75" x14ac:dyDescent="0.25">
      <c r="A106" s="15">
        <v>102</v>
      </c>
      <c r="B106" s="31" t="s">
        <v>96</v>
      </c>
      <c r="C106" s="19">
        <v>8800</v>
      </c>
      <c r="D106" s="20">
        <v>11500</v>
      </c>
      <c r="E106" s="26">
        <v>-11500</v>
      </c>
      <c r="F106" s="27" t="s">
        <v>159</v>
      </c>
      <c r="G106" s="26"/>
      <c r="H106" s="27"/>
      <c r="I106" s="26"/>
      <c r="J106" s="27"/>
      <c r="K106" s="26">
        <v>2500</v>
      </c>
      <c r="L106" s="26"/>
      <c r="M106" s="27"/>
      <c r="N106" s="28">
        <f t="shared" si="3"/>
        <v>11300</v>
      </c>
      <c r="O106" s="35">
        <v>102</v>
      </c>
      <c r="P106" s="24"/>
    </row>
    <row r="107" spans="1:16" ht="15.75" x14ac:dyDescent="0.25">
      <c r="A107" s="15">
        <v>103</v>
      </c>
      <c r="B107" s="31" t="s">
        <v>97</v>
      </c>
      <c r="C107" s="19">
        <v>9800</v>
      </c>
      <c r="D107" s="20">
        <v>11500</v>
      </c>
      <c r="E107" s="26">
        <v>-11500</v>
      </c>
      <c r="F107" s="27" t="s">
        <v>160</v>
      </c>
      <c r="G107" s="26"/>
      <c r="H107" s="27"/>
      <c r="I107" s="26"/>
      <c r="J107" s="27"/>
      <c r="K107" s="26">
        <v>2500</v>
      </c>
      <c r="L107" s="26"/>
      <c r="M107" s="27"/>
      <c r="N107" s="28">
        <f t="shared" si="3"/>
        <v>12300</v>
      </c>
      <c r="O107" s="35">
        <v>103</v>
      </c>
      <c r="P107" s="24"/>
    </row>
    <row r="108" spans="1:16" ht="15.75" x14ac:dyDescent="0.25">
      <c r="A108" s="15">
        <v>104</v>
      </c>
      <c r="B108" s="31" t="s">
        <v>98</v>
      </c>
      <c r="C108" s="25">
        <v>0</v>
      </c>
      <c r="D108" s="20">
        <v>11500</v>
      </c>
      <c r="E108" s="26"/>
      <c r="F108" s="27"/>
      <c r="G108" s="26"/>
      <c r="H108" s="27"/>
      <c r="I108" s="26"/>
      <c r="J108" s="27"/>
      <c r="K108" s="26">
        <v>2500</v>
      </c>
      <c r="L108" s="26">
        <v>-2500</v>
      </c>
      <c r="M108" s="27" t="s">
        <v>125</v>
      </c>
      <c r="N108" s="28">
        <f t="shared" si="3"/>
        <v>11500</v>
      </c>
      <c r="O108" s="35">
        <v>104</v>
      </c>
      <c r="P108" s="24"/>
    </row>
    <row r="109" spans="1:16" ht="15.75" x14ac:dyDescent="0.25">
      <c r="A109" s="15">
        <v>105</v>
      </c>
      <c r="B109" s="31" t="s">
        <v>99</v>
      </c>
      <c r="C109" s="25">
        <v>-811.65</v>
      </c>
      <c r="D109" s="20">
        <v>11500</v>
      </c>
      <c r="E109" s="26">
        <v>-11000</v>
      </c>
      <c r="F109" s="27" t="s">
        <v>123</v>
      </c>
      <c r="G109" s="26"/>
      <c r="H109" s="27"/>
      <c r="I109" s="26"/>
      <c r="J109" s="27"/>
      <c r="K109" s="26"/>
      <c r="L109" s="26"/>
      <c r="M109" s="27"/>
      <c r="N109" s="25">
        <f t="shared" si="3"/>
        <v>-311.64999999999964</v>
      </c>
      <c r="O109" s="15">
        <v>105</v>
      </c>
      <c r="P109" s="24"/>
    </row>
    <row r="110" spans="1:16" ht="15.75" x14ac:dyDescent="0.25">
      <c r="A110" s="15">
        <v>106</v>
      </c>
      <c r="B110" s="31" t="s">
        <v>100</v>
      </c>
      <c r="C110" s="25">
        <v>-283.57</v>
      </c>
      <c r="D110" s="20">
        <v>11500</v>
      </c>
      <c r="E110" s="26">
        <v>-11217</v>
      </c>
      <c r="F110" s="27" t="s">
        <v>170</v>
      </c>
      <c r="G110" s="26"/>
      <c r="H110" s="27"/>
      <c r="I110" s="26"/>
      <c r="J110" s="27"/>
      <c r="K110" s="26"/>
      <c r="L110" s="26"/>
      <c r="M110" s="27"/>
      <c r="N110" s="25">
        <f t="shared" si="3"/>
        <v>-0.56999999999970896</v>
      </c>
      <c r="O110" s="15">
        <v>106</v>
      </c>
      <c r="P110" s="24"/>
    </row>
    <row r="111" spans="1:16" ht="15.75" x14ac:dyDescent="0.25">
      <c r="A111" s="15">
        <v>107</v>
      </c>
      <c r="B111" s="31" t="s">
        <v>101</v>
      </c>
      <c r="C111" s="19">
        <v>3975.34</v>
      </c>
      <c r="D111" s="20">
        <v>11500</v>
      </c>
      <c r="E111" s="33">
        <v>-15000</v>
      </c>
      <c r="F111" s="27" t="s">
        <v>143</v>
      </c>
      <c r="G111" s="26"/>
      <c r="H111" s="27"/>
      <c r="I111" s="26"/>
      <c r="J111" s="27"/>
      <c r="K111" s="26"/>
      <c r="L111" s="26"/>
      <c r="M111" s="27"/>
      <c r="N111" s="28">
        <f t="shared" si="3"/>
        <v>475.34000000000015</v>
      </c>
      <c r="O111" s="15">
        <v>107</v>
      </c>
      <c r="P111" s="24"/>
    </row>
    <row r="112" spans="1:16" x14ac:dyDescent="0.2">
      <c r="B112" s="24" t="s">
        <v>102</v>
      </c>
      <c r="C112" s="19">
        <f>SUM(C5:C111)</f>
        <v>1055424.3000000003</v>
      </c>
      <c r="D112" s="29">
        <f>SUM(D5:D111)</f>
        <v>1230500</v>
      </c>
      <c r="E112" s="29">
        <f>SUM(E5:E111)</f>
        <v>-889355.68</v>
      </c>
      <c r="F112" s="24"/>
      <c r="G112" s="29">
        <f>SUM(G5:G111)</f>
        <v>-301071.01</v>
      </c>
      <c r="H112" s="24"/>
      <c r="I112" s="29"/>
      <c r="J112" s="24"/>
      <c r="K112" s="29"/>
      <c r="L112" s="29">
        <f>SUM(L5:L111)</f>
        <v>-47500</v>
      </c>
      <c r="M112" s="24"/>
      <c r="N112" s="28">
        <f t="shared" si="3"/>
        <v>1047997.6100000001</v>
      </c>
    </row>
  </sheetData>
  <mergeCells count="3">
    <mergeCell ref="F1:K1"/>
    <mergeCell ref="K2:M3"/>
    <mergeCell ref="N2:N4"/>
  </mergeCells>
  <pageMargins left="0.25" right="0.25" top="0.75" bottom="0.75" header="0.3" footer="0.3"/>
  <pageSetup paperSize="9" orientation="landscape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2"/>
  <sheetViews>
    <sheetView topLeftCell="A43" zoomScale="130" zoomScaleNormal="130" workbookViewId="0">
      <selection activeCell="C61" sqref="C61"/>
    </sheetView>
  </sheetViews>
  <sheetFormatPr defaultColWidth="9.140625" defaultRowHeight="12.75" x14ac:dyDescent="0.2"/>
  <cols>
    <col min="1" max="1" width="4.85546875" style="8" customWidth="1"/>
    <col min="2" max="2" width="36.85546875" style="8" customWidth="1"/>
    <col min="3" max="3" width="22.85546875" style="8" bestFit="1" customWidth="1"/>
    <col min="4" max="4" width="16" style="8" customWidth="1"/>
    <col min="5" max="5" width="13.140625" style="8" bestFit="1" customWidth="1"/>
    <col min="6" max="6" width="10.140625" style="8" customWidth="1"/>
    <col min="7" max="7" width="11.7109375" style="8" customWidth="1"/>
    <col min="8" max="8" width="12.42578125" style="8" customWidth="1"/>
    <col min="9" max="9" width="18.85546875" style="8" hidden="1" customWidth="1"/>
    <col min="10" max="10" width="9" style="8" hidden="1" customWidth="1"/>
    <col min="11" max="11" width="10.28515625" style="8" bestFit="1" customWidth="1"/>
    <col min="12" max="12" width="10.85546875" style="8" customWidth="1"/>
    <col min="13" max="13" width="9.42578125" style="8" bestFit="1" customWidth="1"/>
    <col min="14" max="14" width="13.5703125" style="36" bestFit="1" customWidth="1"/>
    <col min="15" max="15" width="4.7109375" style="8" customWidth="1"/>
    <col min="16" max="16" width="19.42578125" style="8" hidden="1" customWidth="1"/>
    <col min="17" max="16384" width="9.140625" style="8"/>
  </cols>
  <sheetData>
    <row r="1" spans="1:18" ht="46.5" customHeight="1" x14ac:dyDescent="0.2">
      <c r="F1" s="51" t="s">
        <v>291</v>
      </c>
      <c r="G1" s="51"/>
      <c r="H1" s="51"/>
      <c r="I1" s="51"/>
      <c r="J1" s="51"/>
      <c r="K1" s="51"/>
    </row>
    <row r="2" spans="1:18" x14ac:dyDescent="0.2">
      <c r="A2" s="1" t="s">
        <v>0</v>
      </c>
      <c r="B2" s="1" t="s">
        <v>1</v>
      </c>
      <c r="C2" s="1" t="s">
        <v>103</v>
      </c>
      <c r="D2" s="2"/>
      <c r="E2" s="3" t="s">
        <v>195</v>
      </c>
      <c r="F2" s="4"/>
      <c r="G2" s="5" t="s">
        <v>107</v>
      </c>
      <c r="H2" s="6"/>
      <c r="I2" s="5" t="s">
        <v>107</v>
      </c>
      <c r="J2" s="6"/>
      <c r="K2" s="52" t="s">
        <v>108</v>
      </c>
      <c r="L2" s="53"/>
      <c r="M2" s="54"/>
      <c r="N2" s="61" t="s">
        <v>169</v>
      </c>
      <c r="O2" s="1" t="s">
        <v>0</v>
      </c>
      <c r="P2" s="7"/>
      <c r="R2" s="30"/>
    </row>
    <row r="3" spans="1:18" x14ac:dyDescent="0.2">
      <c r="A3" s="9" t="s">
        <v>2</v>
      </c>
      <c r="B3" s="10"/>
      <c r="C3" s="9" t="s">
        <v>194</v>
      </c>
      <c r="D3" s="2" t="s">
        <v>109</v>
      </c>
      <c r="E3" s="3"/>
      <c r="F3" s="4"/>
      <c r="G3" s="11" t="s">
        <v>110</v>
      </c>
      <c r="H3" s="12"/>
      <c r="I3" s="11" t="s">
        <v>110</v>
      </c>
      <c r="J3" s="12"/>
      <c r="K3" s="55"/>
      <c r="L3" s="56"/>
      <c r="M3" s="57"/>
      <c r="N3" s="62"/>
      <c r="O3" s="9" t="s">
        <v>2</v>
      </c>
      <c r="P3" s="9" t="s">
        <v>119</v>
      </c>
    </row>
    <row r="4" spans="1:18" x14ac:dyDescent="0.2">
      <c r="A4" s="13"/>
      <c r="B4" s="13"/>
      <c r="C4" s="14" t="s">
        <v>105</v>
      </c>
      <c r="D4" s="15" t="s">
        <v>111</v>
      </c>
      <c r="E4" s="15" t="s">
        <v>112</v>
      </c>
      <c r="F4" s="16" t="s">
        <v>113</v>
      </c>
      <c r="G4" s="15" t="s">
        <v>112</v>
      </c>
      <c r="H4" s="17" t="s">
        <v>113</v>
      </c>
      <c r="I4" s="15" t="s">
        <v>112</v>
      </c>
      <c r="J4" s="17" t="s">
        <v>113</v>
      </c>
      <c r="K4" s="15" t="s">
        <v>111</v>
      </c>
      <c r="L4" s="15" t="s">
        <v>112</v>
      </c>
      <c r="M4" s="17" t="s">
        <v>113</v>
      </c>
      <c r="N4" s="63"/>
      <c r="O4" s="13"/>
      <c r="P4" s="18"/>
    </row>
    <row r="5" spans="1:18" ht="15.75" x14ac:dyDescent="0.25">
      <c r="A5" s="15">
        <v>1</v>
      </c>
      <c r="B5" s="31" t="s">
        <v>3</v>
      </c>
      <c r="C5" s="28">
        <v>21883.31</v>
      </c>
      <c r="D5" s="20">
        <v>14000</v>
      </c>
      <c r="E5" s="20">
        <v>-14000</v>
      </c>
      <c r="F5" s="21" t="s">
        <v>283</v>
      </c>
      <c r="G5" s="20">
        <v>-22000</v>
      </c>
      <c r="H5" s="21" t="s">
        <v>207</v>
      </c>
      <c r="I5" s="22"/>
      <c r="J5" s="21"/>
      <c r="K5" s="20"/>
      <c r="L5" s="20"/>
      <c r="M5" s="21"/>
      <c r="N5" s="41">
        <f t="shared" ref="N5:N36" si="0">SUM(C5:M5)</f>
        <v>-116.69000000000233</v>
      </c>
      <c r="O5" s="15">
        <v>1</v>
      </c>
      <c r="P5" s="24"/>
      <c r="Q5" s="39" t="s">
        <v>247</v>
      </c>
    </row>
    <row r="6" spans="1:18" ht="15.75" x14ac:dyDescent="0.25">
      <c r="A6" s="15">
        <v>2</v>
      </c>
      <c r="B6" s="31" t="s">
        <v>4</v>
      </c>
      <c r="C6" s="28">
        <v>11500</v>
      </c>
      <c r="D6" s="20">
        <v>14000</v>
      </c>
      <c r="E6" s="26">
        <v>-14000</v>
      </c>
      <c r="F6" s="27" t="s">
        <v>252</v>
      </c>
      <c r="G6" s="26">
        <v>-11500</v>
      </c>
      <c r="H6" s="27" t="s">
        <v>290</v>
      </c>
      <c r="I6" s="26"/>
      <c r="J6" s="27"/>
      <c r="K6" s="26">
        <v>2500</v>
      </c>
      <c r="L6" s="26">
        <v>-2500</v>
      </c>
      <c r="M6" s="27" t="s">
        <v>252</v>
      </c>
      <c r="N6" s="28">
        <f t="shared" si="0"/>
        <v>0</v>
      </c>
      <c r="O6" s="35">
        <v>2</v>
      </c>
      <c r="P6" s="24"/>
      <c r="Q6" s="39" t="s">
        <v>247</v>
      </c>
    </row>
    <row r="7" spans="1:18" ht="15.75" x14ac:dyDescent="0.25">
      <c r="A7" s="15">
        <v>3</v>
      </c>
      <c r="B7" s="31" t="s">
        <v>5</v>
      </c>
      <c r="C7" s="25">
        <v>-0.4</v>
      </c>
      <c r="D7" s="20">
        <v>14000</v>
      </c>
      <c r="E7" s="26">
        <v>-14000</v>
      </c>
      <c r="F7" s="27" t="s">
        <v>210</v>
      </c>
      <c r="G7" s="26"/>
      <c r="H7" s="27"/>
      <c r="I7" s="26"/>
      <c r="J7" s="27"/>
      <c r="K7" s="26">
        <v>2500</v>
      </c>
      <c r="L7" s="26">
        <v>-2500</v>
      </c>
      <c r="M7" s="27" t="s">
        <v>218</v>
      </c>
      <c r="N7" s="25">
        <f t="shared" si="0"/>
        <v>-0.3999999999996362</v>
      </c>
      <c r="O7" s="15">
        <v>3</v>
      </c>
      <c r="P7" s="24"/>
    </row>
    <row r="8" spans="1:18" ht="15.75" x14ac:dyDescent="0.25">
      <c r="A8" s="15">
        <v>4</v>
      </c>
      <c r="B8" s="31" t="s">
        <v>6</v>
      </c>
      <c r="C8" s="28">
        <v>90750</v>
      </c>
      <c r="D8" s="20">
        <v>14000</v>
      </c>
      <c r="E8" s="26">
        <v>-14000</v>
      </c>
      <c r="F8" s="27" t="s">
        <v>269</v>
      </c>
      <c r="G8" s="26">
        <v>-11000</v>
      </c>
      <c r="H8" s="27" t="s">
        <v>257</v>
      </c>
      <c r="I8" s="20"/>
      <c r="J8" s="27"/>
      <c r="K8" s="26"/>
      <c r="L8" s="26"/>
      <c r="M8" s="27"/>
      <c r="N8" s="28">
        <f t="shared" si="0"/>
        <v>79750</v>
      </c>
      <c r="O8" s="35">
        <v>4</v>
      </c>
      <c r="P8" s="24"/>
    </row>
    <row r="9" spans="1:18" ht="15.75" x14ac:dyDescent="0.25">
      <c r="A9" s="15">
        <v>5</v>
      </c>
      <c r="B9" s="31" t="s">
        <v>7</v>
      </c>
      <c r="C9" s="25">
        <v>-50</v>
      </c>
      <c r="D9" s="20">
        <v>14000</v>
      </c>
      <c r="E9" s="26">
        <v>-13950</v>
      </c>
      <c r="F9" s="27" t="s">
        <v>257</v>
      </c>
      <c r="G9" s="26"/>
      <c r="H9" s="27"/>
      <c r="I9" s="26"/>
      <c r="J9" s="27"/>
      <c r="K9" s="26"/>
      <c r="L9" s="26"/>
      <c r="M9" s="27"/>
      <c r="N9" s="25">
        <f t="shared" si="0"/>
        <v>0</v>
      </c>
      <c r="O9" s="15">
        <v>5</v>
      </c>
      <c r="P9" s="24"/>
    </row>
    <row r="10" spans="1:18" ht="15.75" x14ac:dyDescent="0.25">
      <c r="A10" s="15">
        <v>6</v>
      </c>
      <c r="B10" s="31" t="s">
        <v>8</v>
      </c>
      <c r="C10" s="25">
        <v>-790.84</v>
      </c>
      <c r="D10" s="20">
        <v>14000</v>
      </c>
      <c r="E10" s="26">
        <v>-14000</v>
      </c>
      <c r="F10" s="27" t="s">
        <v>239</v>
      </c>
      <c r="G10" s="26"/>
      <c r="H10" s="27"/>
      <c r="I10" s="26"/>
      <c r="J10" s="27"/>
      <c r="K10" s="26"/>
      <c r="L10" s="26"/>
      <c r="M10" s="27"/>
      <c r="N10" s="25">
        <f t="shared" si="0"/>
        <v>-790.84000000000015</v>
      </c>
      <c r="O10" s="15">
        <v>6</v>
      </c>
      <c r="P10" s="24"/>
    </row>
    <row r="11" spans="1:18" ht="15.75" x14ac:dyDescent="0.25">
      <c r="A11" s="15">
        <v>7</v>
      </c>
      <c r="B11" s="31" t="s">
        <v>9</v>
      </c>
      <c r="C11" s="25">
        <v>-8155</v>
      </c>
      <c r="D11" s="20">
        <v>14000</v>
      </c>
      <c r="E11" s="26">
        <v>-5845</v>
      </c>
      <c r="F11" s="27" t="s">
        <v>237</v>
      </c>
      <c r="G11" s="26"/>
      <c r="H11" s="27"/>
      <c r="I11" s="26"/>
      <c r="J11" s="27"/>
      <c r="K11" s="26"/>
      <c r="L11" s="26"/>
      <c r="M11" s="27"/>
      <c r="N11" s="25">
        <f t="shared" si="0"/>
        <v>0</v>
      </c>
      <c r="O11" s="15">
        <v>7</v>
      </c>
      <c r="P11" s="24"/>
    </row>
    <row r="12" spans="1:18" ht="15.75" x14ac:dyDescent="0.25">
      <c r="A12" s="15">
        <v>8</v>
      </c>
      <c r="B12" s="31" t="s">
        <v>10</v>
      </c>
      <c r="C12" s="25">
        <v>0</v>
      </c>
      <c r="D12" s="20">
        <v>14000</v>
      </c>
      <c r="E12" s="26">
        <v>-14000</v>
      </c>
      <c r="F12" s="27" t="s">
        <v>270</v>
      </c>
      <c r="G12" s="26"/>
      <c r="H12" s="27"/>
      <c r="I12" s="26"/>
      <c r="J12" s="27"/>
      <c r="K12" s="26">
        <v>2500</v>
      </c>
      <c r="L12" s="26">
        <v>-2500</v>
      </c>
      <c r="M12" s="27" t="s">
        <v>270</v>
      </c>
      <c r="N12" s="25">
        <f t="shared" si="0"/>
        <v>0</v>
      </c>
      <c r="O12" s="15">
        <v>8</v>
      </c>
      <c r="P12" s="24"/>
      <c r="Q12" s="39" t="s">
        <v>249</v>
      </c>
    </row>
    <row r="13" spans="1:18" ht="15.75" x14ac:dyDescent="0.25">
      <c r="A13" s="15">
        <v>9</v>
      </c>
      <c r="B13" s="31" t="s">
        <v>11</v>
      </c>
      <c r="C13" s="25">
        <v>0</v>
      </c>
      <c r="D13" s="20">
        <v>14000</v>
      </c>
      <c r="E13" s="26">
        <v>-14000</v>
      </c>
      <c r="F13" s="27" t="s">
        <v>237</v>
      </c>
      <c r="G13" s="26"/>
      <c r="H13" s="27"/>
      <c r="I13" s="26"/>
      <c r="J13" s="27"/>
      <c r="K13" s="26">
        <v>2500</v>
      </c>
      <c r="L13" s="26">
        <v>-2500</v>
      </c>
      <c r="M13" s="27" t="s">
        <v>219</v>
      </c>
      <c r="N13" s="25">
        <f t="shared" si="0"/>
        <v>0</v>
      </c>
      <c r="O13" s="15">
        <v>9</v>
      </c>
      <c r="P13" s="24"/>
    </row>
    <row r="14" spans="1:18" ht="15.75" x14ac:dyDescent="0.25">
      <c r="A14" s="15">
        <v>10</v>
      </c>
      <c r="B14" s="31" t="s">
        <v>12</v>
      </c>
      <c r="C14" s="25">
        <v>0</v>
      </c>
      <c r="D14" s="20">
        <v>14000</v>
      </c>
      <c r="E14" s="26">
        <v>-14000</v>
      </c>
      <c r="F14" s="27" t="s">
        <v>265</v>
      </c>
      <c r="G14" s="26"/>
      <c r="H14" s="27"/>
      <c r="I14" s="26"/>
      <c r="J14" s="27"/>
      <c r="K14" s="26">
        <v>2500</v>
      </c>
      <c r="L14" s="26">
        <v>-2500</v>
      </c>
      <c r="M14" s="27" t="s">
        <v>216</v>
      </c>
      <c r="N14" s="25">
        <f t="shared" si="0"/>
        <v>0</v>
      </c>
      <c r="O14" s="15">
        <v>10</v>
      </c>
      <c r="P14" s="24"/>
      <c r="Q14" s="39" t="s">
        <v>250</v>
      </c>
    </row>
    <row r="15" spans="1:18" ht="15.75" x14ac:dyDescent="0.25">
      <c r="A15" s="15">
        <v>11</v>
      </c>
      <c r="B15" s="31" t="s">
        <v>13</v>
      </c>
      <c r="C15" s="25">
        <v>0</v>
      </c>
      <c r="D15" s="20">
        <v>14000</v>
      </c>
      <c r="E15" s="26">
        <v>-14000</v>
      </c>
      <c r="F15" s="27" t="s">
        <v>239</v>
      </c>
      <c r="G15" s="26"/>
      <c r="H15" s="27"/>
      <c r="I15" s="26"/>
      <c r="J15" s="27"/>
      <c r="K15" s="26"/>
      <c r="L15" s="26"/>
      <c r="M15" s="27"/>
      <c r="N15" s="25">
        <f t="shared" si="0"/>
        <v>0</v>
      </c>
      <c r="O15" s="15">
        <v>11</v>
      </c>
      <c r="P15" s="24"/>
    </row>
    <row r="16" spans="1:18" ht="15.75" x14ac:dyDescent="0.25">
      <c r="A16" s="15">
        <v>12</v>
      </c>
      <c r="B16" s="31" t="s">
        <v>13</v>
      </c>
      <c r="C16" s="25">
        <v>0</v>
      </c>
      <c r="D16" s="20">
        <v>14000</v>
      </c>
      <c r="E16" s="26">
        <v>-14000</v>
      </c>
      <c r="F16" s="27" t="s">
        <v>239</v>
      </c>
      <c r="G16" s="26"/>
      <c r="H16" s="27"/>
      <c r="I16" s="26"/>
      <c r="J16" s="27"/>
      <c r="K16" s="26"/>
      <c r="L16" s="26"/>
      <c r="M16" s="27"/>
      <c r="N16" s="25">
        <f t="shared" si="0"/>
        <v>0</v>
      </c>
      <c r="O16" s="15">
        <v>12</v>
      </c>
      <c r="P16" s="24"/>
    </row>
    <row r="17" spans="1:17" ht="15.75" x14ac:dyDescent="0.25">
      <c r="A17" s="15">
        <v>13</v>
      </c>
      <c r="B17" s="31" t="s">
        <v>14</v>
      </c>
      <c r="C17" s="25">
        <v>-450.02</v>
      </c>
      <c r="D17" s="20">
        <v>14000</v>
      </c>
      <c r="E17" s="26">
        <v>-14000</v>
      </c>
      <c r="F17" s="27" t="s">
        <v>202</v>
      </c>
      <c r="G17" s="26"/>
      <c r="H17" s="27"/>
      <c r="I17" s="26"/>
      <c r="J17" s="27"/>
      <c r="K17" s="26"/>
      <c r="L17" s="26"/>
      <c r="M17" s="27"/>
      <c r="N17" s="25">
        <f t="shared" si="0"/>
        <v>-450.02000000000044</v>
      </c>
      <c r="O17" s="15">
        <v>13</v>
      </c>
      <c r="P17" s="24"/>
    </row>
    <row r="18" spans="1:17" ht="15.75" x14ac:dyDescent="0.25">
      <c r="A18" s="15">
        <v>14</v>
      </c>
      <c r="B18" s="31" t="s">
        <v>15</v>
      </c>
      <c r="C18" s="25">
        <v>-0.01</v>
      </c>
      <c r="D18" s="20">
        <v>14000</v>
      </c>
      <c r="E18" s="26">
        <v>-14000</v>
      </c>
      <c r="F18" s="27" t="s">
        <v>212</v>
      </c>
      <c r="G18" s="26"/>
      <c r="H18" s="27"/>
      <c r="I18" s="26"/>
      <c r="J18" s="27"/>
      <c r="K18" s="26"/>
      <c r="L18" s="26"/>
      <c r="M18" s="27"/>
      <c r="N18" s="25">
        <f t="shared" si="0"/>
        <v>-1.0000000000218279E-2</v>
      </c>
      <c r="O18" s="15">
        <v>14</v>
      </c>
      <c r="P18" s="24"/>
    </row>
    <row r="19" spans="1:17" ht="15.75" x14ac:dyDescent="0.25">
      <c r="A19" s="15">
        <v>15</v>
      </c>
      <c r="B19" s="31" t="s">
        <v>16</v>
      </c>
      <c r="C19" s="25">
        <v>0</v>
      </c>
      <c r="D19" s="20">
        <v>14000</v>
      </c>
      <c r="E19" s="26">
        <v>-14000</v>
      </c>
      <c r="F19" s="27" t="s">
        <v>212</v>
      </c>
      <c r="G19" s="26"/>
      <c r="H19" s="27"/>
      <c r="I19" s="26"/>
      <c r="J19" s="27"/>
      <c r="K19" s="26"/>
      <c r="L19" s="26"/>
      <c r="M19" s="27"/>
      <c r="N19" s="25">
        <f t="shared" si="0"/>
        <v>0</v>
      </c>
      <c r="O19" s="15">
        <v>15</v>
      </c>
      <c r="P19" s="24"/>
    </row>
    <row r="20" spans="1:17" ht="15.75" x14ac:dyDescent="0.25">
      <c r="A20" s="15">
        <v>16</v>
      </c>
      <c r="B20" s="31" t="s">
        <v>17</v>
      </c>
      <c r="C20" s="28">
        <v>11500</v>
      </c>
      <c r="D20" s="20">
        <v>14000</v>
      </c>
      <c r="E20" s="26">
        <v>-14000</v>
      </c>
      <c r="F20" s="27" t="s">
        <v>278</v>
      </c>
      <c r="G20" s="26">
        <v>-11500</v>
      </c>
      <c r="H20" s="27" t="s">
        <v>218</v>
      </c>
      <c r="I20" s="26"/>
      <c r="J20" s="27"/>
      <c r="K20" s="26">
        <v>2500</v>
      </c>
      <c r="L20" s="26">
        <v>-2500</v>
      </c>
      <c r="M20" s="27" t="s">
        <v>218</v>
      </c>
      <c r="N20" s="25">
        <f t="shared" si="0"/>
        <v>0</v>
      </c>
      <c r="O20" s="15">
        <v>16</v>
      </c>
      <c r="P20" s="24"/>
    </row>
    <row r="21" spans="1:17" ht="15.75" x14ac:dyDescent="0.25">
      <c r="A21" s="15">
        <v>17</v>
      </c>
      <c r="B21" s="31" t="s">
        <v>121</v>
      </c>
      <c r="C21" s="25">
        <v>0</v>
      </c>
      <c r="D21" s="20">
        <v>14000</v>
      </c>
      <c r="E21" s="26">
        <v>-14000</v>
      </c>
      <c r="F21" s="27" t="s">
        <v>253</v>
      </c>
      <c r="G21" s="26"/>
      <c r="H21" s="27"/>
      <c r="I21" s="26"/>
      <c r="J21" s="27"/>
      <c r="K21" s="26"/>
      <c r="L21" s="26"/>
      <c r="M21" s="27"/>
      <c r="N21" s="25">
        <f t="shared" si="0"/>
        <v>0</v>
      </c>
      <c r="O21" s="15">
        <v>17</v>
      </c>
      <c r="P21" s="24"/>
      <c r="Q21" s="39" t="s">
        <v>248</v>
      </c>
    </row>
    <row r="22" spans="1:17" ht="15.75" x14ac:dyDescent="0.25">
      <c r="A22" s="15">
        <v>18</v>
      </c>
      <c r="B22" s="31" t="s">
        <v>18</v>
      </c>
      <c r="C22" s="25">
        <v>0</v>
      </c>
      <c r="D22" s="20">
        <v>14000</v>
      </c>
      <c r="E22" s="26">
        <v>-14000</v>
      </c>
      <c r="F22" s="27" t="s">
        <v>266</v>
      </c>
      <c r="G22" s="26"/>
      <c r="H22" s="27"/>
      <c r="I22" s="26"/>
      <c r="J22" s="27"/>
      <c r="K22" s="26"/>
      <c r="L22" s="26"/>
      <c r="M22" s="27"/>
      <c r="N22" s="25">
        <f t="shared" si="0"/>
        <v>0</v>
      </c>
      <c r="O22" s="15">
        <v>18</v>
      </c>
      <c r="P22" s="24"/>
      <c r="Q22" s="39" t="s">
        <v>251</v>
      </c>
    </row>
    <row r="23" spans="1:17" ht="15.75" x14ac:dyDescent="0.25">
      <c r="A23" s="15">
        <v>19</v>
      </c>
      <c r="B23" s="31" t="s">
        <v>19</v>
      </c>
      <c r="C23" s="25">
        <v>-0.52</v>
      </c>
      <c r="D23" s="20">
        <v>14000</v>
      </c>
      <c r="E23" s="26">
        <v>-14000</v>
      </c>
      <c r="F23" s="27" t="s">
        <v>227</v>
      </c>
      <c r="G23" s="26"/>
      <c r="H23" s="27"/>
      <c r="I23" s="26"/>
      <c r="J23" s="27"/>
      <c r="K23" s="26"/>
      <c r="L23" s="26"/>
      <c r="M23" s="27"/>
      <c r="N23" s="25">
        <f t="shared" si="0"/>
        <v>-0.52000000000043656</v>
      </c>
      <c r="O23" s="15">
        <v>19</v>
      </c>
      <c r="P23" s="24"/>
    </row>
    <row r="24" spans="1:17" ht="15.75" x14ac:dyDescent="0.25">
      <c r="A24" s="15">
        <v>20</v>
      </c>
      <c r="B24" s="31" t="s">
        <v>20</v>
      </c>
      <c r="C24" s="25">
        <v>0</v>
      </c>
      <c r="D24" s="20">
        <v>14000</v>
      </c>
      <c r="E24" s="26">
        <v>-14000</v>
      </c>
      <c r="F24" s="27" t="s">
        <v>227</v>
      </c>
      <c r="G24" s="26"/>
      <c r="H24" s="27"/>
      <c r="I24" s="26"/>
      <c r="J24" s="27"/>
      <c r="K24" s="26"/>
      <c r="L24" s="26"/>
      <c r="M24" s="27"/>
      <c r="N24" s="25">
        <f t="shared" si="0"/>
        <v>0</v>
      </c>
      <c r="O24" s="15">
        <v>20</v>
      </c>
      <c r="P24" s="24"/>
    </row>
    <row r="25" spans="1:17" ht="15.75" x14ac:dyDescent="0.25">
      <c r="A25" s="15">
        <v>21</v>
      </c>
      <c r="B25" s="31" t="s">
        <v>21</v>
      </c>
      <c r="C25" s="28">
        <v>14000</v>
      </c>
      <c r="D25" s="20">
        <v>14000</v>
      </c>
      <c r="E25" s="26">
        <v>-14000</v>
      </c>
      <c r="F25" s="27" t="s">
        <v>274</v>
      </c>
      <c r="G25" s="26">
        <v>-11500</v>
      </c>
      <c r="H25" s="27" t="s">
        <v>274</v>
      </c>
      <c r="I25" s="26"/>
      <c r="J25" s="27"/>
      <c r="K25" s="26"/>
      <c r="L25" s="26"/>
      <c r="M25" s="27"/>
      <c r="N25" s="28">
        <f t="shared" si="0"/>
        <v>2500</v>
      </c>
      <c r="O25" s="35">
        <v>21</v>
      </c>
      <c r="P25" s="24"/>
      <c r="Q25" s="39" t="s">
        <v>248</v>
      </c>
    </row>
    <row r="26" spans="1:17" ht="15.75" x14ac:dyDescent="0.25">
      <c r="A26" s="15">
        <v>22</v>
      </c>
      <c r="B26" s="31" t="s">
        <v>22</v>
      </c>
      <c r="C26" s="28">
        <v>14000</v>
      </c>
      <c r="D26" s="20">
        <v>14000</v>
      </c>
      <c r="E26" s="26">
        <v>-14000</v>
      </c>
      <c r="F26" s="27" t="s">
        <v>268</v>
      </c>
      <c r="G26" s="26">
        <v>-16500</v>
      </c>
      <c r="H26" s="27" t="s">
        <v>268</v>
      </c>
      <c r="I26" s="26"/>
      <c r="J26" s="27"/>
      <c r="K26" s="26"/>
      <c r="L26" s="26"/>
      <c r="M26" s="27"/>
      <c r="N26" s="25">
        <f t="shared" si="0"/>
        <v>-2500</v>
      </c>
      <c r="O26" s="35">
        <v>22</v>
      </c>
      <c r="P26" s="24"/>
      <c r="Q26" s="39" t="s">
        <v>248</v>
      </c>
    </row>
    <row r="27" spans="1:17" ht="15.75" x14ac:dyDescent="0.25">
      <c r="A27" s="15">
        <v>23</v>
      </c>
      <c r="B27" s="31" t="s">
        <v>23</v>
      </c>
      <c r="C27" s="25">
        <v>-1.47</v>
      </c>
      <c r="D27" s="20">
        <v>14000</v>
      </c>
      <c r="E27" s="26">
        <v>-14000</v>
      </c>
      <c r="F27" s="27" t="s">
        <v>271</v>
      </c>
      <c r="G27" s="26"/>
      <c r="H27" s="27"/>
      <c r="I27" s="26"/>
      <c r="J27" s="27"/>
      <c r="K27" s="26"/>
      <c r="L27" s="26"/>
      <c r="M27" s="27"/>
      <c r="N27" s="25">
        <f t="shared" si="0"/>
        <v>-1.4699999999993452</v>
      </c>
      <c r="O27" s="15">
        <v>23</v>
      </c>
      <c r="P27" s="24"/>
    </row>
    <row r="28" spans="1:17" ht="15.75" x14ac:dyDescent="0.25">
      <c r="A28" s="15">
        <v>24</v>
      </c>
      <c r="B28" s="31" t="s">
        <v>24</v>
      </c>
      <c r="C28" s="25">
        <v>-500.05</v>
      </c>
      <c r="D28" s="20">
        <v>14000</v>
      </c>
      <c r="E28" s="26">
        <v>-13500</v>
      </c>
      <c r="F28" s="27" t="s">
        <v>273</v>
      </c>
      <c r="G28" s="26"/>
      <c r="H28" s="27"/>
      <c r="I28" s="26"/>
      <c r="J28" s="27"/>
      <c r="K28" s="26"/>
      <c r="L28" s="26"/>
      <c r="M28" s="27"/>
      <c r="N28" s="25">
        <f t="shared" si="0"/>
        <v>-4.9999999999272404E-2</v>
      </c>
      <c r="O28" s="15">
        <v>24</v>
      </c>
      <c r="P28" s="24"/>
      <c r="Q28" s="8" t="s">
        <v>250</v>
      </c>
    </row>
    <row r="29" spans="1:17" ht="15.75" x14ac:dyDescent="0.25">
      <c r="A29" s="15">
        <v>25</v>
      </c>
      <c r="B29" s="31" t="s">
        <v>25</v>
      </c>
      <c r="C29" s="25">
        <v>0</v>
      </c>
      <c r="D29" s="20">
        <v>14000</v>
      </c>
      <c r="E29" s="26">
        <v>-14000</v>
      </c>
      <c r="F29" s="27" t="s">
        <v>284</v>
      </c>
      <c r="G29" s="26"/>
      <c r="H29" s="27"/>
      <c r="I29" s="26"/>
      <c r="J29" s="27"/>
      <c r="K29" s="26">
        <v>2500</v>
      </c>
      <c r="L29" s="26">
        <v>-2500</v>
      </c>
      <c r="M29" s="27" t="s">
        <v>284</v>
      </c>
      <c r="N29" s="25">
        <f t="shared" si="0"/>
        <v>0</v>
      </c>
      <c r="O29" s="15">
        <v>25</v>
      </c>
      <c r="P29" s="24"/>
    </row>
    <row r="30" spans="1:17" ht="15.75" x14ac:dyDescent="0.25">
      <c r="A30" s="15">
        <v>26</v>
      </c>
      <c r="B30" s="31" t="s">
        <v>26</v>
      </c>
      <c r="C30" s="25">
        <v>0</v>
      </c>
      <c r="D30" s="20">
        <v>14000</v>
      </c>
      <c r="E30" s="26">
        <v>-14000</v>
      </c>
      <c r="F30" s="27" t="s">
        <v>255</v>
      </c>
      <c r="G30" s="26"/>
      <c r="H30" s="27"/>
      <c r="I30" s="26"/>
      <c r="J30" s="27"/>
      <c r="K30" s="26"/>
      <c r="L30" s="26"/>
      <c r="M30" s="27"/>
      <c r="N30" s="25">
        <f t="shared" si="0"/>
        <v>0</v>
      </c>
      <c r="O30" s="15">
        <v>26</v>
      </c>
      <c r="P30" s="24"/>
      <c r="Q30" s="39" t="s">
        <v>250</v>
      </c>
    </row>
    <row r="31" spans="1:17" ht="15.75" x14ac:dyDescent="0.25">
      <c r="A31" s="15">
        <v>27</v>
      </c>
      <c r="B31" s="31" t="s">
        <v>27</v>
      </c>
      <c r="C31" s="25">
        <v>-2046.44</v>
      </c>
      <c r="D31" s="20">
        <v>14000</v>
      </c>
      <c r="E31" s="26">
        <v>-14000</v>
      </c>
      <c r="F31" s="27" t="s">
        <v>255</v>
      </c>
      <c r="G31" s="26"/>
      <c r="H31" s="27"/>
      <c r="I31" s="26"/>
      <c r="J31" s="27"/>
      <c r="K31" s="26"/>
      <c r="L31" s="26"/>
      <c r="M31" s="27"/>
      <c r="N31" s="25">
        <f t="shared" si="0"/>
        <v>-2046.4400000000005</v>
      </c>
      <c r="O31" s="15">
        <v>27</v>
      </c>
      <c r="P31" s="24"/>
      <c r="Q31" s="39" t="s">
        <v>250</v>
      </c>
    </row>
    <row r="32" spans="1:17" ht="15.75" x14ac:dyDescent="0.25">
      <c r="A32" s="15">
        <v>28</v>
      </c>
      <c r="B32" s="31" t="s">
        <v>28</v>
      </c>
      <c r="C32" s="28">
        <v>16000</v>
      </c>
      <c r="D32" s="20">
        <v>14000</v>
      </c>
      <c r="E32" s="26">
        <v>-14000</v>
      </c>
      <c r="F32" s="27" t="s">
        <v>235</v>
      </c>
      <c r="G32" s="26">
        <v>-16000</v>
      </c>
      <c r="H32" s="27" t="s">
        <v>210</v>
      </c>
      <c r="I32" s="26"/>
      <c r="J32" s="27"/>
      <c r="K32" s="26"/>
      <c r="L32" s="26"/>
      <c r="M32" s="27"/>
      <c r="N32" s="28">
        <f t="shared" si="0"/>
        <v>0</v>
      </c>
      <c r="O32" s="15">
        <v>28</v>
      </c>
      <c r="P32" s="24"/>
    </row>
    <row r="33" spans="1:17" ht="15.75" x14ac:dyDescent="0.25">
      <c r="A33" s="15">
        <v>29</v>
      </c>
      <c r="B33" s="31" t="s">
        <v>168</v>
      </c>
      <c r="C33" s="25">
        <v>-164.4</v>
      </c>
      <c r="D33" s="20">
        <v>14000</v>
      </c>
      <c r="E33" s="26">
        <v>-14000</v>
      </c>
      <c r="F33" s="27" t="s">
        <v>226</v>
      </c>
      <c r="G33" s="26"/>
      <c r="H33" s="27"/>
      <c r="I33" s="26"/>
      <c r="J33" s="27"/>
      <c r="K33" s="26"/>
      <c r="L33" s="26"/>
      <c r="M33" s="27"/>
      <c r="N33" s="25">
        <f t="shared" si="0"/>
        <v>-164.39999999999964</v>
      </c>
      <c r="O33" s="15">
        <v>29</v>
      </c>
      <c r="P33" s="24"/>
    </row>
    <row r="34" spans="1:17" ht="15.75" x14ac:dyDescent="0.25">
      <c r="A34" s="15">
        <v>30</v>
      </c>
      <c r="B34" s="31" t="s">
        <v>29</v>
      </c>
      <c r="C34" s="25">
        <v>-232.08</v>
      </c>
      <c r="D34" s="20">
        <v>14000</v>
      </c>
      <c r="E34" s="26">
        <v>-14000</v>
      </c>
      <c r="F34" s="27" t="s">
        <v>246</v>
      </c>
      <c r="G34" s="26"/>
      <c r="H34" s="27"/>
      <c r="I34" s="26"/>
      <c r="J34" s="27"/>
      <c r="K34" s="26"/>
      <c r="L34" s="26"/>
      <c r="M34" s="27"/>
      <c r="N34" s="25">
        <f t="shared" si="0"/>
        <v>-232.07999999999993</v>
      </c>
      <c r="O34" s="15">
        <v>30</v>
      </c>
      <c r="P34" s="24"/>
    </row>
    <row r="35" spans="1:17" ht="15.75" x14ac:dyDescent="0.25">
      <c r="A35" s="15">
        <v>31</v>
      </c>
      <c r="B35" s="31" t="s">
        <v>30</v>
      </c>
      <c r="C35" s="25">
        <v>0</v>
      </c>
      <c r="D35" s="20">
        <v>14000</v>
      </c>
      <c r="E35" s="26">
        <v>-14000</v>
      </c>
      <c r="F35" s="27" t="s">
        <v>229</v>
      </c>
      <c r="G35" s="26"/>
      <c r="H35" s="27"/>
      <c r="I35" s="26"/>
      <c r="J35" s="27"/>
      <c r="K35" s="26"/>
      <c r="L35" s="26"/>
      <c r="M35" s="27"/>
      <c r="N35" s="25">
        <f t="shared" si="0"/>
        <v>0</v>
      </c>
      <c r="O35" s="15">
        <v>31</v>
      </c>
      <c r="P35" s="24"/>
    </row>
    <row r="36" spans="1:17" ht="15.75" x14ac:dyDescent="0.25">
      <c r="A36" s="15">
        <v>32</v>
      </c>
      <c r="B36" s="31" t="s">
        <v>31</v>
      </c>
      <c r="C36" s="25">
        <v>0</v>
      </c>
      <c r="D36" s="20">
        <v>14000</v>
      </c>
      <c r="E36" s="26">
        <v>-14000</v>
      </c>
      <c r="F36" s="27" t="s">
        <v>236</v>
      </c>
      <c r="G36" s="26"/>
      <c r="H36" s="27"/>
      <c r="I36" s="26"/>
      <c r="J36" s="27"/>
      <c r="K36" s="26"/>
      <c r="L36" s="26"/>
      <c r="M36" s="27"/>
      <c r="N36" s="25">
        <f t="shared" si="0"/>
        <v>0</v>
      </c>
      <c r="O36" s="15">
        <v>32</v>
      </c>
      <c r="P36" s="24"/>
    </row>
    <row r="37" spans="1:17" ht="15.75" x14ac:dyDescent="0.25">
      <c r="A37" s="15">
        <v>33</v>
      </c>
      <c r="B37" s="31" t="s">
        <v>32</v>
      </c>
      <c r="C37" s="25">
        <v>-167.28</v>
      </c>
      <c r="D37" s="20">
        <v>14000</v>
      </c>
      <c r="E37" s="26">
        <v>-14000</v>
      </c>
      <c r="F37" s="27" t="s">
        <v>235</v>
      </c>
      <c r="G37" s="26"/>
      <c r="H37" s="27"/>
      <c r="I37" s="26"/>
      <c r="J37" s="27"/>
      <c r="K37" s="26"/>
      <c r="L37" s="26"/>
      <c r="M37" s="27"/>
      <c r="N37" s="25">
        <f t="shared" ref="N37:N68" si="1">SUM(C37:M37)</f>
        <v>-167.28000000000065</v>
      </c>
      <c r="O37" s="15">
        <v>33</v>
      </c>
      <c r="P37" s="24"/>
    </row>
    <row r="38" spans="1:17" ht="15.75" x14ac:dyDescent="0.25">
      <c r="A38" s="15">
        <v>34</v>
      </c>
      <c r="B38" s="31" t="s">
        <v>33</v>
      </c>
      <c r="C38" s="28">
        <v>12700</v>
      </c>
      <c r="D38" s="20">
        <v>14000</v>
      </c>
      <c r="E38" s="26">
        <v>-14000</v>
      </c>
      <c r="F38" s="27" t="s">
        <v>214</v>
      </c>
      <c r="G38" s="26">
        <v>-12700</v>
      </c>
      <c r="H38" s="27" t="s">
        <v>197</v>
      </c>
      <c r="I38" s="26"/>
      <c r="J38" s="27"/>
      <c r="K38" s="26"/>
      <c r="L38" s="26"/>
      <c r="M38" s="27"/>
      <c r="N38" s="28">
        <f t="shared" si="1"/>
        <v>0</v>
      </c>
      <c r="O38" s="15">
        <v>34</v>
      </c>
      <c r="P38" s="24"/>
    </row>
    <row r="39" spans="1:17" ht="15.75" x14ac:dyDescent="0.25">
      <c r="A39" s="15">
        <v>35</v>
      </c>
      <c r="B39" s="31" t="s">
        <v>34</v>
      </c>
      <c r="C39" s="25">
        <v>0</v>
      </c>
      <c r="D39" s="20">
        <v>14000</v>
      </c>
      <c r="E39" s="26">
        <v>-14000</v>
      </c>
      <c r="F39" s="27" t="s">
        <v>196</v>
      </c>
      <c r="G39" s="26"/>
      <c r="H39" s="27"/>
      <c r="I39" s="26"/>
      <c r="J39" s="27"/>
      <c r="K39" s="26"/>
      <c r="L39" s="26"/>
      <c r="M39" s="27"/>
      <c r="N39" s="25">
        <f t="shared" si="1"/>
        <v>0</v>
      </c>
      <c r="O39" s="15">
        <v>35</v>
      </c>
      <c r="P39" s="24"/>
    </row>
    <row r="40" spans="1:17" ht="15.75" x14ac:dyDescent="0.25">
      <c r="A40" s="15">
        <v>36</v>
      </c>
      <c r="B40" s="31" t="s">
        <v>35</v>
      </c>
      <c r="C40" s="28">
        <v>11500</v>
      </c>
      <c r="D40" s="20">
        <v>14000</v>
      </c>
      <c r="E40" s="26">
        <v>-14000</v>
      </c>
      <c r="F40" s="27" t="s">
        <v>282</v>
      </c>
      <c r="G40" s="26">
        <v>-11500</v>
      </c>
      <c r="H40" s="27" t="s">
        <v>200</v>
      </c>
      <c r="I40" s="26"/>
      <c r="J40" s="27"/>
      <c r="K40" s="26"/>
      <c r="L40" s="26"/>
      <c r="M40" s="27"/>
      <c r="N40" s="25">
        <f t="shared" si="1"/>
        <v>0</v>
      </c>
      <c r="O40" s="35">
        <v>36</v>
      </c>
      <c r="P40" s="24"/>
      <c r="Q40" s="39" t="s">
        <v>248</v>
      </c>
    </row>
    <row r="41" spans="1:17" ht="15.75" x14ac:dyDescent="0.25">
      <c r="A41" s="15">
        <v>37</v>
      </c>
      <c r="B41" s="31" t="s">
        <v>36</v>
      </c>
      <c r="C41" s="28">
        <v>11500</v>
      </c>
      <c r="D41" s="20">
        <v>14000</v>
      </c>
      <c r="E41" s="26">
        <v>-14000</v>
      </c>
      <c r="F41" s="27" t="s">
        <v>282</v>
      </c>
      <c r="G41" s="26">
        <v>-11500</v>
      </c>
      <c r="H41" s="27" t="s">
        <v>228</v>
      </c>
      <c r="I41" s="26"/>
      <c r="J41" s="27"/>
      <c r="K41" s="26"/>
      <c r="L41" s="26"/>
      <c r="M41" s="27"/>
      <c r="N41" s="25">
        <f t="shared" si="1"/>
        <v>0</v>
      </c>
      <c r="O41" s="35">
        <v>37</v>
      </c>
      <c r="P41" s="24"/>
      <c r="Q41" s="39"/>
    </row>
    <row r="42" spans="1:17" ht="15.75" x14ac:dyDescent="0.25">
      <c r="A42" s="15">
        <v>38</v>
      </c>
      <c r="B42" s="31" t="s">
        <v>37</v>
      </c>
      <c r="C42" s="25">
        <v>-10.09</v>
      </c>
      <c r="D42" s="20">
        <v>14000</v>
      </c>
      <c r="E42" s="26">
        <v>-14000</v>
      </c>
      <c r="F42" s="27" t="s">
        <v>209</v>
      </c>
      <c r="G42" s="26"/>
      <c r="H42" s="27"/>
      <c r="I42" s="26"/>
      <c r="J42" s="27"/>
      <c r="K42" s="26"/>
      <c r="L42" s="26"/>
      <c r="M42" s="27"/>
      <c r="N42" s="25">
        <f t="shared" si="1"/>
        <v>-10.090000000000146</v>
      </c>
      <c r="O42" s="15">
        <v>38</v>
      </c>
      <c r="P42" s="24"/>
    </row>
    <row r="43" spans="1:17" ht="15.75" x14ac:dyDescent="0.25">
      <c r="A43" s="15">
        <v>39</v>
      </c>
      <c r="B43" s="31" t="s">
        <v>38</v>
      </c>
      <c r="C43" s="25">
        <v>-726.2</v>
      </c>
      <c r="D43" s="20">
        <v>14000</v>
      </c>
      <c r="E43" s="26">
        <v>-14000</v>
      </c>
      <c r="F43" s="27" t="s">
        <v>259</v>
      </c>
      <c r="G43" s="26"/>
      <c r="H43" s="27"/>
      <c r="I43" s="26"/>
      <c r="J43" s="27"/>
      <c r="K43" s="26"/>
      <c r="L43" s="26"/>
      <c r="M43" s="27"/>
      <c r="N43" s="25">
        <f t="shared" si="1"/>
        <v>-726.20000000000073</v>
      </c>
      <c r="O43" s="15">
        <v>39</v>
      </c>
      <c r="P43" s="24"/>
    </row>
    <row r="44" spans="1:17" ht="15.75" x14ac:dyDescent="0.25">
      <c r="A44" s="15">
        <v>40</v>
      </c>
      <c r="B44" s="31" t="s">
        <v>38</v>
      </c>
      <c r="C44" s="25">
        <v>-1657.92</v>
      </c>
      <c r="D44" s="20">
        <v>14000</v>
      </c>
      <c r="E44" s="26">
        <v>-14000</v>
      </c>
      <c r="F44" s="27" t="s">
        <v>259</v>
      </c>
      <c r="G44" s="26"/>
      <c r="H44" s="27"/>
      <c r="I44" s="26"/>
      <c r="J44" s="27"/>
      <c r="K44" s="26"/>
      <c r="L44" s="26"/>
      <c r="M44" s="27"/>
      <c r="N44" s="25">
        <f t="shared" si="1"/>
        <v>-1657.92</v>
      </c>
      <c r="O44" s="15">
        <v>40</v>
      </c>
      <c r="P44" s="24"/>
    </row>
    <row r="45" spans="1:17" ht="15.75" x14ac:dyDescent="0.25">
      <c r="A45" s="38">
        <v>41</v>
      </c>
      <c r="B45" s="31" t="s">
        <v>39</v>
      </c>
      <c r="C45" s="25">
        <v>0</v>
      </c>
      <c r="D45" s="20">
        <v>14000</v>
      </c>
      <c r="E45" s="26">
        <v>-14000</v>
      </c>
      <c r="F45" s="27" t="s">
        <v>218</v>
      </c>
      <c r="G45" s="26"/>
      <c r="H45" s="27"/>
      <c r="I45" s="26"/>
      <c r="J45" s="27"/>
      <c r="K45" s="26">
        <v>2500</v>
      </c>
      <c r="L45" s="26">
        <v>-2500</v>
      </c>
      <c r="M45" s="27" t="s">
        <v>217</v>
      </c>
      <c r="N45" s="25">
        <f t="shared" si="1"/>
        <v>0</v>
      </c>
      <c r="O45" s="15">
        <v>41</v>
      </c>
      <c r="P45" s="24"/>
    </row>
    <row r="46" spans="1:17" ht="15.75" x14ac:dyDescent="0.25">
      <c r="A46" s="15">
        <v>42</v>
      </c>
      <c r="B46" s="31" t="s">
        <v>40</v>
      </c>
      <c r="C46" s="25">
        <v>-57.5</v>
      </c>
      <c r="D46" s="20">
        <v>14000</v>
      </c>
      <c r="E46" s="26">
        <v>-14000</v>
      </c>
      <c r="F46" s="27" t="s">
        <v>208</v>
      </c>
      <c r="G46" s="26"/>
      <c r="H46" s="27"/>
      <c r="I46" s="26"/>
      <c r="J46" s="27"/>
      <c r="K46" s="26"/>
      <c r="L46" s="26"/>
      <c r="M46" s="27"/>
      <c r="N46" s="25">
        <f t="shared" si="1"/>
        <v>-57.5</v>
      </c>
      <c r="O46" s="15">
        <v>42</v>
      </c>
      <c r="P46" s="24"/>
    </row>
    <row r="47" spans="1:17" ht="15.75" x14ac:dyDescent="0.25">
      <c r="A47" s="37">
        <v>43</v>
      </c>
      <c r="B47" s="31" t="s">
        <v>41</v>
      </c>
      <c r="C47" s="25">
        <v>-36.659999999999997</v>
      </c>
      <c r="D47" s="20">
        <v>14000</v>
      </c>
      <c r="E47" s="26">
        <v>-14000</v>
      </c>
      <c r="F47" s="27" t="s">
        <v>201</v>
      </c>
      <c r="G47" s="26"/>
      <c r="H47" s="27"/>
      <c r="I47" s="26"/>
      <c r="J47" s="27"/>
      <c r="K47" s="26"/>
      <c r="L47" s="26"/>
      <c r="M47" s="27"/>
      <c r="N47" s="25">
        <f t="shared" si="1"/>
        <v>-36.659999999999854</v>
      </c>
      <c r="O47" s="15">
        <v>43</v>
      </c>
      <c r="P47" s="24"/>
    </row>
    <row r="48" spans="1:17" ht="15.75" x14ac:dyDescent="0.25">
      <c r="A48" s="15">
        <v>44</v>
      </c>
      <c r="B48" s="31" t="s">
        <v>42</v>
      </c>
      <c r="C48" s="25">
        <v>0</v>
      </c>
      <c r="D48" s="20">
        <v>14000</v>
      </c>
      <c r="E48" s="26">
        <v>-14000</v>
      </c>
      <c r="F48" s="27" t="s">
        <v>264</v>
      </c>
      <c r="G48" s="26"/>
      <c r="H48" s="27"/>
      <c r="I48" s="26"/>
      <c r="J48" s="27"/>
      <c r="K48" s="26"/>
      <c r="L48" s="26"/>
      <c r="M48" s="27"/>
      <c r="N48" s="25">
        <f t="shared" si="1"/>
        <v>0</v>
      </c>
      <c r="O48" s="15">
        <v>44</v>
      </c>
      <c r="P48" s="24"/>
    </row>
    <row r="49" spans="1:17" ht="15.75" x14ac:dyDescent="0.25">
      <c r="A49" s="15">
        <v>45</v>
      </c>
      <c r="B49" s="31" t="s">
        <v>43</v>
      </c>
      <c r="C49" s="25">
        <v>-615.49</v>
      </c>
      <c r="D49" s="20">
        <v>14000</v>
      </c>
      <c r="E49" s="26">
        <v>-14000</v>
      </c>
      <c r="F49" s="27" t="s">
        <v>198</v>
      </c>
      <c r="G49" s="26"/>
      <c r="H49" s="27"/>
      <c r="I49" s="26"/>
      <c r="J49" s="27"/>
      <c r="K49" s="26"/>
      <c r="L49" s="26"/>
      <c r="M49" s="27"/>
      <c r="N49" s="25">
        <f t="shared" si="1"/>
        <v>-615.48999999999978</v>
      </c>
      <c r="O49" s="15">
        <v>45</v>
      </c>
      <c r="P49" s="24"/>
    </row>
    <row r="50" spans="1:17" ht="15.75" x14ac:dyDescent="0.25">
      <c r="A50" s="15">
        <v>46</v>
      </c>
      <c r="B50" s="31" t="s">
        <v>44</v>
      </c>
      <c r="C50" s="25">
        <v>-0.27</v>
      </c>
      <c r="D50" s="20">
        <v>14000</v>
      </c>
      <c r="E50" s="26">
        <v>-14000</v>
      </c>
      <c r="F50" s="27" t="s">
        <v>234</v>
      </c>
      <c r="G50" s="26"/>
      <c r="H50" s="27"/>
      <c r="I50" s="26"/>
      <c r="J50" s="27"/>
      <c r="K50" s="26"/>
      <c r="L50" s="26"/>
      <c r="M50" s="27"/>
      <c r="N50" s="25">
        <f t="shared" si="1"/>
        <v>-0.27000000000043656</v>
      </c>
      <c r="O50" s="15">
        <v>46</v>
      </c>
      <c r="P50" s="24"/>
    </row>
    <row r="51" spans="1:17" ht="15.75" x14ac:dyDescent="0.25">
      <c r="A51" s="15">
        <v>47</v>
      </c>
      <c r="B51" s="31" t="s">
        <v>45</v>
      </c>
      <c r="C51" s="25">
        <v>0</v>
      </c>
      <c r="D51" s="20">
        <v>14000</v>
      </c>
      <c r="E51" s="26">
        <v>-14000</v>
      </c>
      <c r="F51" s="27" t="s">
        <v>239</v>
      </c>
      <c r="G51" s="26"/>
      <c r="H51" s="27"/>
      <c r="I51" s="26"/>
      <c r="J51" s="27"/>
      <c r="K51" s="26"/>
      <c r="L51" s="26"/>
      <c r="M51" s="27"/>
      <c r="N51" s="25">
        <f t="shared" si="1"/>
        <v>0</v>
      </c>
      <c r="O51" s="15">
        <v>47</v>
      </c>
      <c r="P51" s="24"/>
    </row>
    <row r="52" spans="1:17" ht="15.75" x14ac:dyDescent="0.25">
      <c r="A52" s="15">
        <v>48</v>
      </c>
      <c r="B52" s="31" t="s">
        <v>46</v>
      </c>
      <c r="C52" s="25">
        <v>-0.37</v>
      </c>
      <c r="D52" s="20">
        <v>14000</v>
      </c>
      <c r="E52" s="26">
        <v>-14000</v>
      </c>
      <c r="F52" s="27" t="s">
        <v>258</v>
      </c>
      <c r="G52" s="26"/>
      <c r="H52" s="27"/>
      <c r="I52" s="26"/>
      <c r="J52" s="27"/>
      <c r="K52" s="26"/>
      <c r="L52" s="26"/>
      <c r="M52" s="27"/>
      <c r="N52" s="25">
        <f t="shared" si="1"/>
        <v>-0.37000000000080036</v>
      </c>
      <c r="O52" s="15">
        <v>48</v>
      </c>
      <c r="P52" s="24"/>
    </row>
    <row r="53" spans="1:17" ht="15.75" x14ac:dyDescent="0.25">
      <c r="A53" s="15">
        <v>49</v>
      </c>
      <c r="B53" s="31" t="s">
        <v>47</v>
      </c>
      <c r="C53" s="25">
        <v>0</v>
      </c>
      <c r="D53" s="20">
        <v>14000</v>
      </c>
      <c r="E53" s="26">
        <v>-14000</v>
      </c>
      <c r="F53" s="27" t="s">
        <v>243</v>
      </c>
      <c r="G53" s="26"/>
      <c r="H53" s="27"/>
      <c r="I53" s="26"/>
      <c r="J53" s="27"/>
      <c r="K53" s="26"/>
      <c r="L53" s="26"/>
      <c r="M53" s="27"/>
      <c r="N53" s="25">
        <f t="shared" si="1"/>
        <v>0</v>
      </c>
      <c r="O53" s="15">
        <v>49</v>
      </c>
      <c r="P53" s="24"/>
    </row>
    <row r="54" spans="1:17" ht="15.75" x14ac:dyDescent="0.25">
      <c r="A54" s="15">
        <v>50</v>
      </c>
      <c r="B54" s="31" t="s">
        <v>48</v>
      </c>
      <c r="C54" s="25">
        <v>-5245.25</v>
      </c>
      <c r="D54" s="20">
        <v>14000</v>
      </c>
      <c r="E54" s="26">
        <v>-14000</v>
      </c>
      <c r="F54" s="27" t="s">
        <v>245</v>
      </c>
      <c r="G54" s="26"/>
      <c r="H54" s="27"/>
      <c r="I54" s="26"/>
      <c r="J54" s="27"/>
      <c r="K54" s="26"/>
      <c r="L54" s="26"/>
      <c r="M54" s="27"/>
      <c r="N54" s="25">
        <f t="shared" si="1"/>
        <v>-5245.25</v>
      </c>
      <c r="O54" s="15">
        <v>50</v>
      </c>
      <c r="P54" s="24"/>
    </row>
    <row r="55" spans="1:17" ht="15.75" x14ac:dyDescent="0.25">
      <c r="A55" s="15">
        <v>51</v>
      </c>
      <c r="B55" s="31" t="s">
        <v>49</v>
      </c>
      <c r="C55" s="25">
        <v>0</v>
      </c>
      <c r="D55" s="20">
        <v>14000</v>
      </c>
      <c r="E55" s="26">
        <v>-14000</v>
      </c>
      <c r="F55" s="27" t="s">
        <v>232</v>
      </c>
      <c r="G55" s="26"/>
      <c r="H55" s="27"/>
      <c r="I55" s="26"/>
      <c r="J55" s="27"/>
      <c r="K55" s="26"/>
      <c r="L55" s="26"/>
      <c r="M55" s="27"/>
      <c r="N55" s="25">
        <f t="shared" si="1"/>
        <v>0</v>
      </c>
      <c r="O55" s="15">
        <v>51</v>
      </c>
      <c r="P55" s="24"/>
    </row>
    <row r="56" spans="1:17" ht="15.75" x14ac:dyDescent="0.25">
      <c r="A56" s="38">
        <v>52</v>
      </c>
      <c r="B56" s="31" t="s">
        <v>204</v>
      </c>
      <c r="C56" s="28">
        <v>11476.5</v>
      </c>
      <c r="D56" s="20">
        <v>14000</v>
      </c>
      <c r="E56" s="26">
        <v>-14000</v>
      </c>
      <c r="F56" s="27" t="s">
        <v>239</v>
      </c>
      <c r="G56" s="26"/>
      <c r="H56" s="27"/>
      <c r="I56" s="26"/>
      <c r="J56" s="27"/>
      <c r="K56" s="26"/>
      <c r="L56" s="26"/>
      <c r="M56" s="27"/>
      <c r="N56" s="28">
        <f t="shared" si="1"/>
        <v>11476.5</v>
      </c>
      <c r="O56" s="15">
        <v>52</v>
      </c>
      <c r="P56" s="24"/>
    </row>
    <row r="57" spans="1:17" ht="15.75" x14ac:dyDescent="0.25">
      <c r="A57" s="15">
        <v>53</v>
      </c>
      <c r="B57" s="31" t="s">
        <v>51</v>
      </c>
      <c r="C57" s="28">
        <v>4000</v>
      </c>
      <c r="D57" s="20">
        <v>14000</v>
      </c>
      <c r="E57" s="26">
        <v>-14000</v>
      </c>
      <c r="F57" s="27" t="s">
        <v>239</v>
      </c>
      <c r="G57" s="26"/>
      <c r="H57" s="27"/>
      <c r="I57" s="26"/>
      <c r="J57" s="27"/>
      <c r="K57" s="26"/>
      <c r="L57" s="26"/>
      <c r="M57" s="27"/>
      <c r="N57" s="28">
        <f t="shared" si="1"/>
        <v>4000</v>
      </c>
      <c r="O57" s="15">
        <v>53</v>
      </c>
      <c r="P57" s="24"/>
    </row>
    <row r="58" spans="1:17" ht="15.75" x14ac:dyDescent="0.25">
      <c r="A58" s="15">
        <v>54</v>
      </c>
      <c r="B58" s="31" t="s">
        <v>52</v>
      </c>
      <c r="C58" s="25">
        <v>0</v>
      </c>
      <c r="D58" s="20">
        <v>14000</v>
      </c>
      <c r="E58" s="26">
        <v>-14000</v>
      </c>
      <c r="F58" s="27" t="s">
        <v>224</v>
      </c>
      <c r="G58" s="26"/>
      <c r="H58" s="27"/>
      <c r="I58" s="26"/>
      <c r="J58" s="27"/>
      <c r="K58" s="26"/>
      <c r="L58" s="26"/>
      <c r="M58" s="27"/>
      <c r="N58" s="25">
        <f t="shared" si="1"/>
        <v>0</v>
      </c>
      <c r="O58" s="15">
        <v>54</v>
      </c>
      <c r="P58" s="24"/>
    </row>
    <row r="59" spans="1:17" ht="15.75" x14ac:dyDescent="0.25">
      <c r="A59" s="15">
        <v>55</v>
      </c>
      <c r="B59" s="31" t="s">
        <v>53</v>
      </c>
      <c r="C59" s="28">
        <v>53888.33</v>
      </c>
      <c r="D59" s="20">
        <v>14000</v>
      </c>
      <c r="E59" s="26"/>
      <c r="F59" s="27"/>
      <c r="G59" s="26">
        <v>-42388.33</v>
      </c>
      <c r="H59" s="27" t="s">
        <v>269</v>
      </c>
      <c r="I59" s="26"/>
      <c r="J59" s="27"/>
      <c r="K59" s="26"/>
      <c r="L59" s="26"/>
      <c r="M59" s="27"/>
      <c r="N59" s="28">
        <f t="shared" si="1"/>
        <v>25500</v>
      </c>
      <c r="O59" s="35">
        <v>55</v>
      </c>
      <c r="P59" s="24"/>
    </row>
    <row r="60" spans="1:17" ht="15.75" x14ac:dyDescent="0.25">
      <c r="A60" s="15">
        <v>56</v>
      </c>
      <c r="B60" s="31" t="s">
        <v>54</v>
      </c>
      <c r="C60" s="28">
        <v>11500</v>
      </c>
      <c r="D60" s="20">
        <v>14000</v>
      </c>
      <c r="E60" s="26"/>
      <c r="F60" s="27"/>
      <c r="G60" s="26"/>
      <c r="H60" s="27"/>
      <c r="I60" s="26"/>
      <c r="J60" s="27"/>
      <c r="K60" s="26"/>
      <c r="L60" s="26"/>
      <c r="M60" s="27"/>
      <c r="N60" s="28">
        <f t="shared" si="1"/>
        <v>25500</v>
      </c>
      <c r="O60" s="35">
        <v>56</v>
      </c>
      <c r="P60" s="24"/>
    </row>
    <row r="61" spans="1:17" ht="15.75" x14ac:dyDescent="0.25">
      <c r="A61" s="40">
        <v>57</v>
      </c>
      <c r="B61" s="31" t="s">
        <v>55</v>
      </c>
      <c r="C61" s="25">
        <v>-122.75</v>
      </c>
      <c r="D61" s="20">
        <v>14000</v>
      </c>
      <c r="E61" s="26">
        <v>-14000</v>
      </c>
      <c r="F61" s="27" t="s">
        <v>265</v>
      </c>
      <c r="G61" s="26"/>
      <c r="H61" s="27"/>
      <c r="I61" s="26"/>
      <c r="J61" s="27"/>
      <c r="K61" s="26"/>
      <c r="L61" s="26"/>
      <c r="M61" s="27"/>
      <c r="N61" s="25">
        <f t="shared" si="1"/>
        <v>-122.75</v>
      </c>
      <c r="O61" s="15">
        <v>57</v>
      </c>
      <c r="P61" s="24"/>
    </row>
    <row r="62" spans="1:17" ht="15.75" x14ac:dyDescent="0.25">
      <c r="A62" s="15">
        <v>58</v>
      </c>
      <c r="B62" s="31" t="s">
        <v>56</v>
      </c>
      <c r="C62" s="25">
        <v>-0.24</v>
      </c>
      <c r="D62" s="20">
        <v>14000</v>
      </c>
      <c r="E62" s="26">
        <v>-14000</v>
      </c>
      <c r="F62" s="27" t="s">
        <v>238</v>
      </c>
      <c r="G62" s="26"/>
      <c r="H62" s="27"/>
      <c r="I62" s="26"/>
      <c r="J62" s="27"/>
      <c r="K62" s="26"/>
      <c r="L62" s="26"/>
      <c r="M62" s="27"/>
      <c r="N62" s="25">
        <f t="shared" si="1"/>
        <v>-0.23999999999978172</v>
      </c>
      <c r="O62" s="15">
        <v>58</v>
      </c>
      <c r="P62" s="24"/>
    </row>
    <row r="63" spans="1:17" ht="15.75" x14ac:dyDescent="0.25">
      <c r="A63" s="15">
        <v>59</v>
      </c>
      <c r="B63" s="31" t="s">
        <v>57</v>
      </c>
      <c r="C63" s="25">
        <v>-526.46</v>
      </c>
      <c r="D63" s="20">
        <v>14000</v>
      </c>
      <c r="E63" s="26">
        <v>-14000</v>
      </c>
      <c r="F63" s="27" t="s">
        <v>281</v>
      </c>
      <c r="G63" s="26"/>
      <c r="H63" s="27"/>
      <c r="I63" s="26"/>
      <c r="J63" s="27"/>
      <c r="K63" s="26"/>
      <c r="L63" s="26"/>
      <c r="M63" s="27"/>
      <c r="N63" s="25">
        <f t="shared" si="1"/>
        <v>-526.45999999999913</v>
      </c>
      <c r="O63" s="15">
        <v>59</v>
      </c>
      <c r="P63" s="24"/>
      <c r="Q63" s="39" t="s">
        <v>248</v>
      </c>
    </row>
    <row r="64" spans="1:17" ht="15.75" x14ac:dyDescent="0.25">
      <c r="A64" s="15">
        <v>60</v>
      </c>
      <c r="B64" s="31" t="s">
        <v>58</v>
      </c>
      <c r="C64" s="25">
        <v>0</v>
      </c>
      <c r="D64" s="20">
        <v>14000</v>
      </c>
      <c r="E64" s="26">
        <v>-14000</v>
      </c>
      <c r="F64" s="27" t="s">
        <v>229</v>
      </c>
      <c r="G64" s="26"/>
      <c r="H64" s="27"/>
      <c r="I64" s="26"/>
      <c r="J64" s="27"/>
      <c r="K64" s="26">
        <v>2500</v>
      </c>
      <c r="L64" s="26">
        <v>-2500</v>
      </c>
      <c r="M64" s="27" t="s">
        <v>218</v>
      </c>
      <c r="N64" s="25">
        <f t="shared" si="1"/>
        <v>0</v>
      </c>
      <c r="O64" s="15">
        <v>60</v>
      </c>
      <c r="P64" s="24"/>
    </row>
    <row r="65" spans="1:17" ht="15.75" x14ac:dyDescent="0.25">
      <c r="A65" s="15">
        <v>61</v>
      </c>
      <c r="B65" s="31" t="s">
        <v>59</v>
      </c>
      <c r="C65" s="25">
        <v>0</v>
      </c>
      <c r="D65" s="20">
        <v>14000</v>
      </c>
      <c r="E65" s="26">
        <v>-14000</v>
      </c>
      <c r="F65" s="27" t="s">
        <v>244</v>
      </c>
      <c r="G65" s="26"/>
      <c r="H65" s="27"/>
      <c r="I65" s="26"/>
      <c r="J65" s="27"/>
      <c r="K65" s="26"/>
      <c r="L65" s="26"/>
      <c r="M65" s="27"/>
      <c r="N65" s="25">
        <f t="shared" si="1"/>
        <v>0</v>
      </c>
      <c r="O65" s="15">
        <v>61</v>
      </c>
      <c r="P65" s="24"/>
    </row>
    <row r="66" spans="1:17" ht="15.75" x14ac:dyDescent="0.25">
      <c r="A66" s="15">
        <v>62</v>
      </c>
      <c r="B66" s="31" t="s">
        <v>59</v>
      </c>
      <c r="C66" s="28">
        <v>40000</v>
      </c>
      <c r="D66" s="20">
        <v>14000</v>
      </c>
      <c r="E66" s="26">
        <v>-14000</v>
      </c>
      <c r="F66" s="27" t="s">
        <v>244</v>
      </c>
      <c r="G66" s="26">
        <v>-10000</v>
      </c>
      <c r="H66" s="27" t="s">
        <v>289</v>
      </c>
      <c r="I66" s="26"/>
      <c r="J66" s="27"/>
      <c r="K66" s="26"/>
      <c r="L66" s="26"/>
      <c r="M66" s="27"/>
      <c r="N66" s="28">
        <f t="shared" si="1"/>
        <v>30000</v>
      </c>
      <c r="O66" s="15">
        <v>62</v>
      </c>
      <c r="P66" s="24"/>
    </row>
    <row r="67" spans="1:17" ht="15.75" x14ac:dyDescent="0.25">
      <c r="A67" s="15">
        <v>63</v>
      </c>
      <c r="B67" s="32" t="s">
        <v>60</v>
      </c>
      <c r="C67" s="25">
        <v>-10.4</v>
      </c>
      <c r="D67" s="20">
        <v>14000</v>
      </c>
      <c r="E67" s="26">
        <v>-14000</v>
      </c>
      <c r="F67" s="27" t="s">
        <v>262</v>
      </c>
      <c r="G67" s="26"/>
      <c r="H67" s="27"/>
      <c r="I67" s="26"/>
      <c r="J67" s="27"/>
      <c r="K67" s="26"/>
      <c r="L67" s="26"/>
      <c r="M67" s="27"/>
      <c r="N67" s="25">
        <f t="shared" si="1"/>
        <v>-10.399999999999636</v>
      </c>
      <c r="O67" s="15">
        <v>63</v>
      </c>
      <c r="P67" s="24"/>
    </row>
    <row r="68" spans="1:17" ht="15.75" x14ac:dyDescent="0.25">
      <c r="A68" s="15">
        <v>64</v>
      </c>
      <c r="B68" s="31" t="s">
        <v>61</v>
      </c>
      <c r="C68" s="25">
        <v>0</v>
      </c>
      <c r="D68" s="20">
        <v>14000</v>
      </c>
      <c r="E68" s="26">
        <v>-14000</v>
      </c>
      <c r="F68" s="27" t="s">
        <v>215</v>
      </c>
      <c r="G68" s="26"/>
      <c r="H68" s="27"/>
      <c r="I68" s="26"/>
      <c r="J68" s="27"/>
      <c r="K68" s="26"/>
      <c r="L68" s="26"/>
      <c r="M68" s="27"/>
      <c r="N68" s="25">
        <f t="shared" si="1"/>
        <v>0</v>
      </c>
      <c r="O68" s="15">
        <v>64</v>
      </c>
      <c r="P68" s="24"/>
    </row>
    <row r="69" spans="1:17" ht="15.75" x14ac:dyDescent="0.25">
      <c r="A69" s="15">
        <v>65</v>
      </c>
      <c r="B69" s="31" t="s">
        <v>62</v>
      </c>
      <c r="C69" s="25">
        <v>0</v>
      </c>
      <c r="D69" s="20">
        <v>14000</v>
      </c>
      <c r="E69" s="26">
        <v>-14000</v>
      </c>
      <c r="F69" s="27" t="s">
        <v>230</v>
      </c>
      <c r="G69" s="26"/>
      <c r="H69" s="27"/>
      <c r="I69" s="26"/>
      <c r="J69" s="27"/>
      <c r="K69" s="26"/>
      <c r="L69" s="26"/>
      <c r="M69" s="27"/>
      <c r="N69" s="25">
        <f t="shared" ref="N69:N100" si="2">SUM(C69:M69)</f>
        <v>0</v>
      </c>
      <c r="O69" s="15">
        <v>65</v>
      </c>
      <c r="P69" s="24"/>
    </row>
    <row r="70" spans="1:17" ht="15.75" x14ac:dyDescent="0.25">
      <c r="A70" s="15">
        <v>66</v>
      </c>
      <c r="B70" s="31" t="s">
        <v>63</v>
      </c>
      <c r="C70" s="28">
        <v>113520.31</v>
      </c>
      <c r="D70" s="20">
        <v>14000</v>
      </c>
      <c r="E70" s="26"/>
      <c r="F70" s="27"/>
      <c r="G70" s="26"/>
      <c r="H70" s="27"/>
      <c r="I70" s="26"/>
      <c r="J70" s="27"/>
      <c r="K70" s="26"/>
      <c r="L70" s="26"/>
      <c r="M70" s="27"/>
      <c r="N70" s="28">
        <f t="shared" si="2"/>
        <v>127520.31</v>
      </c>
      <c r="O70" s="35">
        <v>66</v>
      </c>
      <c r="P70" s="24"/>
    </row>
    <row r="71" spans="1:17" ht="15.75" x14ac:dyDescent="0.25">
      <c r="A71" s="15">
        <v>67</v>
      </c>
      <c r="B71" s="31" t="s">
        <v>64</v>
      </c>
      <c r="C71" s="28">
        <v>115100.33</v>
      </c>
      <c r="D71" s="20">
        <v>14000</v>
      </c>
      <c r="E71" s="26"/>
      <c r="F71" s="27"/>
      <c r="G71" s="26"/>
      <c r="H71" s="27"/>
      <c r="I71" s="26"/>
      <c r="J71" s="27"/>
      <c r="K71" s="26"/>
      <c r="L71" s="26"/>
      <c r="M71" s="27"/>
      <c r="N71" s="28">
        <f t="shared" si="2"/>
        <v>129100.33</v>
      </c>
      <c r="O71" s="35">
        <v>67</v>
      </c>
      <c r="P71" s="24"/>
    </row>
    <row r="72" spans="1:17" ht="15.75" x14ac:dyDescent="0.25">
      <c r="A72" s="15">
        <v>68</v>
      </c>
      <c r="B72" s="31" t="s">
        <v>65</v>
      </c>
      <c r="C72" s="25">
        <v>0</v>
      </c>
      <c r="D72" s="20">
        <v>14000</v>
      </c>
      <c r="E72" s="26">
        <v>-14000</v>
      </c>
      <c r="F72" s="27" t="s">
        <v>244</v>
      </c>
      <c r="G72" s="26"/>
      <c r="H72" s="27"/>
      <c r="I72" s="26"/>
      <c r="J72" s="27"/>
      <c r="K72" s="26"/>
      <c r="L72" s="26"/>
      <c r="M72" s="27"/>
      <c r="N72" s="25">
        <f t="shared" si="2"/>
        <v>0</v>
      </c>
      <c r="O72" s="15">
        <v>68</v>
      </c>
      <c r="P72" s="24"/>
    </row>
    <row r="73" spans="1:17" ht="15.75" x14ac:dyDescent="0.25">
      <c r="A73" s="15">
        <v>69</v>
      </c>
      <c r="B73" s="31" t="s">
        <v>66</v>
      </c>
      <c r="C73" s="25">
        <v>0</v>
      </c>
      <c r="D73" s="20">
        <v>14000</v>
      </c>
      <c r="E73" s="26">
        <v>-14000</v>
      </c>
      <c r="F73" s="27" t="s">
        <v>263</v>
      </c>
      <c r="G73" s="26"/>
      <c r="H73" s="27"/>
      <c r="I73" s="26"/>
      <c r="J73" s="27"/>
      <c r="K73" s="26">
        <v>2500</v>
      </c>
      <c r="L73" s="26">
        <v>-2500</v>
      </c>
      <c r="M73" s="27" t="s">
        <v>226</v>
      </c>
      <c r="N73" s="25">
        <f t="shared" si="2"/>
        <v>0</v>
      </c>
      <c r="O73" s="15">
        <v>69</v>
      </c>
      <c r="P73" s="24"/>
    </row>
    <row r="74" spans="1:17" ht="15.75" x14ac:dyDescent="0.25">
      <c r="A74" s="38">
        <v>70</v>
      </c>
      <c r="B74" s="32" t="s">
        <v>288</v>
      </c>
      <c r="C74" s="28">
        <v>12012.64</v>
      </c>
      <c r="D74" s="20">
        <v>14000</v>
      </c>
      <c r="E74" s="26">
        <v>-14000</v>
      </c>
      <c r="F74" s="27" t="s">
        <v>242</v>
      </c>
      <c r="G74" s="26">
        <v>-12012.64</v>
      </c>
      <c r="H74" s="27" t="s">
        <v>199</v>
      </c>
      <c r="I74" s="26"/>
      <c r="J74" s="27"/>
      <c r="K74" s="26"/>
      <c r="L74" s="26"/>
      <c r="M74" s="27"/>
      <c r="N74" s="25">
        <f t="shared" si="2"/>
        <v>0</v>
      </c>
      <c r="O74" s="35">
        <v>70</v>
      </c>
      <c r="P74" s="24"/>
    </row>
    <row r="75" spans="1:17" ht="15.75" x14ac:dyDescent="0.25">
      <c r="A75" s="38">
        <v>71</v>
      </c>
      <c r="B75" s="32" t="s">
        <v>254</v>
      </c>
      <c r="C75" s="28">
        <v>27084.3</v>
      </c>
      <c r="D75" s="20">
        <v>14000</v>
      </c>
      <c r="E75" s="26">
        <v>-14000</v>
      </c>
      <c r="F75" s="27" t="s">
        <v>255</v>
      </c>
      <c r="G75" s="26">
        <v>-28683.05</v>
      </c>
      <c r="H75" s="27" t="s">
        <v>213</v>
      </c>
      <c r="I75" s="26"/>
      <c r="J75" s="27"/>
      <c r="K75" s="26"/>
      <c r="L75" s="26"/>
      <c r="M75" s="27"/>
      <c r="N75" s="25">
        <f t="shared" si="2"/>
        <v>-1598.7499999999964</v>
      </c>
      <c r="O75" s="35">
        <v>71</v>
      </c>
      <c r="P75" s="24"/>
    </row>
    <row r="76" spans="1:17" ht="15.75" x14ac:dyDescent="0.25">
      <c r="A76" s="15">
        <v>72</v>
      </c>
      <c r="B76" s="31" t="s">
        <v>178</v>
      </c>
      <c r="C76" s="25">
        <v>-3750</v>
      </c>
      <c r="D76" s="20">
        <v>14000</v>
      </c>
      <c r="E76" s="26">
        <v>-5000</v>
      </c>
      <c r="F76" s="27" t="s">
        <v>263</v>
      </c>
      <c r="G76" s="26"/>
      <c r="H76" s="27"/>
      <c r="I76" s="26"/>
      <c r="J76" s="27"/>
      <c r="K76" s="26">
        <v>2500</v>
      </c>
      <c r="L76" s="26">
        <v>-2500</v>
      </c>
      <c r="M76" s="27" t="s">
        <v>231</v>
      </c>
      <c r="N76" s="28">
        <f t="shared" si="2"/>
        <v>5250</v>
      </c>
      <c r="O76" s="35">
        <v>72</v>
      </c>
      <c r="P76" s="24"/>
      <c r="Q76" s="39" t="s">
        <v>248</v>
      </c>
    </row>
    <row r="77" spans="1:17" ht="15.75" x14ac:dyDescent="0.25">
      <c r="A77" s="15">
        <v>73</v>
      </c>
      <c r="B77" s="31" t="s">
        <v>69</v>
      </c>
      <c r="C77" s="25">
        <v>-3750</v>
      </c>
      <c r="D77" s="20">
        <v>14000</v>
      </c>
      <c r="E77" s="26">
        <v>-5000</v>
      </c>
      <c r="F77" s="27" t="s">
        <v>263</v>
      </c>
      <c r="G77" s="26"/>
      <c r="H77" s="27"/>
      <c r="I77" s="26"/>
      <c r="J77" s="27"/>
      <c r="K77" s="26">
        <v>2500</v>
      </c>
      <c r="L77" s="26">
        <v>-2500</v>
      </c>
      <c r="M77" s="27" t="s">
        <v>231</v>
      </c>
      <c r="N77" s="28">
        <f t="shared" si="2"/>
        <v>5250</v>
      </c>
      <c r="O77" s="35">
        <v>73</v>
      </c>
      <c r="P77" s="24"/>
      <c r="Q77" s="39" t="s">
        <v>248</v>
      </c>
    </row>
    <row r="78" spans="1:17" ht="15.75" x14ac:dyDescent="0.25">
      <c r="A78" s="15">
        <v>74</v>
      </c>
      <c r="B78" s="31" t="s">
        <v>70</v>
      </c>
      <c r="C78" s="25">
        <v>8.85</v>
      </c>
      <c r="D78" s="20">
        <v>14000</v>
      </c>
      <c r="E78" s="26">
        <v>-14000</v>
      </c>
      <c r="F78" s="27" t="s">
        <v>214</v>
      </c>
      <c r="G78" s="26"/>
      <c r="H78" s="27"/>
      <c r="I78" s="26"/>
      <c r="J78" s="27"/>
      <c r="K78" s="26"/>
      <c r="L78" s="26"/>
      <c r="M78" s="27"/>
      <c r="N78" s="25">
        <f t="shared" si="2"/>
        <v>8.8500000000003638</v>
      </c>
      <c r="O78" s="15">
        <v>74</v>
      </c>
      <c r="P78" s="24"/>
    </row>
    <row r="79" spans="1:17" ht="15.75" x14ac:dyDescent="0.25">
      <c r="A79" s="15">
        <v>75</v>
      </c>
      <c r="B79" s="31" t="s">
        <v>71</v>
      </c>
      <c r="C79" s="25">
        <v>0</v>
      </c>
      <c r="D79" s="20">
        <v>14000</v>
      </c>
      <c r="E79" s="26">
        <v>-14000</v>
      </c>
      <c r="F79" s="27" t="s">
        <v>205</v>
      </c>
      <c r="G79" s="26"/>
      <c r="H79" s="27"/>
      <c r="I79" s="26"/>
      <c r="J79" s="27"/>
      <c r="K79" s="26"/>
      <c r="L79" s="26"/>
      <c r="M79" s="27"/>
      <c r="N79" s="25">
        <f t="shared" si="2"/>
        <v>0</v>
      </c>
      <c r="O79" s="15">
        <v>75</v>
      </c>
      <c r="P79" s="24"/>
    </row>
    <row r="80" spans="1:17" ht="15.75" x14ac:dyDescent="0.25">
      <c r="A80" s="15">
        <v>76</v>
      </c>
      <c r="B80" s="31" t="s">
        <v>72</v>
      </c>
      <c r="C80" s="25">
        <v>-338.52</v>
      </c>
      <c r="D80" s="20">
        <v>14000</v>
      </c>
      <c r="E80" s="26">
        <v>-14000</v>
      </c>
      <c r="F80" s="27" t="s">
        <v>236</v>
      </c>
      <c r="G80" s="26"/>
      <c r="H80" s="27"/>
      <c r="I80" s="26"/>
      <c r="J80" s="27"/>
      <c r="K80" s="26"/>
      <c r="L80" s="26"/>
      <c r="M80" s="27"/>
      <c r="N80" s="25">
        <f t="shared" si="2"/>
        <v>-338.52000000000044</v>
      </c>
      <c r="O80" s="15">
        <v>76</v>
      </c>
      <c r="P80" s="24"/>
    </row>
    <row r="81" spans="1:16" ht="15.75" x14ac:dyDescent="0.25">
      <c r="A81" s="15">
        <v>77</v>
      </c>
      <c r="B81" s="31" t="s">
        <v>73</v>
      </c>
      <c r="C81" s="25">
        <v>-104.26</v>
      </c>
      <c r="D81" s="20">
        <v>14000</v>
      </c>
      <c r="E81" s="26">
        <v>-14000</v>
      </c>
      <c r="F81" s="27" t="s">
        <v>276</v>
      </c>
      <c r="G81" s="26"/>
      <c r="H81" s="27"/>
      <c r="I81" s="26"/>
      <c r="J81" s="27"/>
      <c r="K81" s="26"/>
      <c r="L81" s="26"/>
      <c r="M81" s="27"/>
      <c r="N81" s="25">
        <f t="shared" si="2"/>
        <v>-104.26000000000022</v>
      </c>
      <c r="O81" s="15">
        <v>77</v>
      </c>
      <c r="P81" s="24"/>
    </row>
    <row r="82" spans="1:16" ht="15.75" x14ac:dyDescent="0.25">
      <c r="A82" s="38">
        <v>78</v>
      </c>
      <c r="B82" s="31" t="s">
        <v>256</v>
      </c>
      <c r="C82" s="25">
        <v>0</v>
      </c>
      <c r="D82" s="20">
        <v>14000</v>
      </c>
      <c r="E82" s="26">
        <v>-14000</v>
      </c>
      <c r="F82" s="27" t="s">
        <v>240</v>
      </c>
      <c r="G82" s="26"/>
      <c r="H82" s="27"/>
      <c r="I82" s="26"/>
      <c r="J82" s="27"/>
      <c r="K82" s="26"/>
      <c r="L82" s="26"/>
      <c r="M82" s="27"/>
      <c r="N82" s="25">
        <f t="shared" si="2"/>
        <v>0</v>
      </c>
      <c r="O82" s="15">
        <v>78</v>
      </c>
      <c r="P82" s="24"/>
    </row>
    <row r="83" spans="1:16" ht="15.75" x14ac:dyDescent="0.25">
      <c r="A83" s="15">
        <v>79</v>
      </c>
      <c r="B83" s="31" t="s">
        <v>75</v>
      </c>
      <c r="C83" s="25">
        <v>0</v>
      </c>
      <c r="D83" s="20">
        <v>14000</v>
      </c>
      <c r="E83" s="26">
        <v>-16000</v>
      </c>
      <c r="F83" s="27" t="s">
        <v>240</v>
      </c>
      <c r="G83" s="26"/>
      <c r="H83" s="27"/>
      <c r="I83" s="26"/>
      <c r="J83" s="27"/>
      <c r="K83" s="26"/>
      <c r="L83" s="26"/>
      <c r="M83" s="27"/>
      <c r="N83" s="25">
        <f t="shared" si="2"/>
        <v>-2000</v>
      </c>
      <c r="O83" s="15">
        <v>79</v>
      </c>
      <c r="P83" s="24"/>
    </row>
    <row r="84" spans="1:16" ht="15.75" x14ac:dyDescent="0.25">
      <c r="A84" s="15">
        <v>80</v>
      </c>
      <c r="B84" s="31" t="s">
        <v>76</v>
      </c>
      <c r="C84" s="25">
        <v>0</v>
      </c>
      <c r="D84" s="20">
        <v>14000</v>
      </c>
      <c r="E84" s="26">
        <v>-14000</v>
      </c>
      <c r="F84" s="27" t="s">
        <v>213</v>
      </c>
      <c r="G84" s="26"/>
      <c r="H84" s="27"/>
      <c r="I84" s="26"/>
      <c r="J84" s="27"/>
      <c r="K84" s="26"/>
      <c r="L84" s="26"/>
      <c r="M84" s="27"/>
      <c r="N84" s="25">
        <f t="shared" si="2"/>
        <v>0</v>
      </c>
      <c r="O84" s="15">
        <v>80</v>
      </c>
      <c r="P84" s="24"/>
    </row>
    <row r="85" spans="1:16" ht="15.75" x14ac:dyDescent="0.25">
      <c r="A85" s="15">
        <v>81</v>
      </c>
      <c r="B85" s="31" t="s">
        <v>77</v>
      </c>
      <c r="C85" s="25">
        <v>-22.16</v>
      </c>
      <c r="D85" s="20">
        <v>14000</v>
      </c>
      <c r="E85" s="26">
        <v>-14000</v>
      </c>
      <c r="F85" s="27" t="s">
        <v>225</v>
      </c>
      <c r="G85" s="26"/>
      <c r="H85" s="27"/>
      <c r="I85" s="26"/>
      <c r="J85" s="27"/>
      <c r="K85" s="26"/>
      <c r="L85" s="26"/>
      <c r="M85" s="27"/>
      <c r="N85" s="25">
        <f t="shared" si="2"/>
        <v>-22.159999999999854</v>
      </c>
      <c r="O85" s="15">
        <v>81</v>
      </c>
      <c r="P85" s="24"/>
    </row>
    <row r="86" spans="1:16" ht="15.75" x14ac:dyDescent="0.25">
      <c r="A86" s="15">
        <v>82</v>
      </c>
      <c r="B86" s="31" t="s">
        <v>220</v>
      </c>
      <c r="C86" s="28">
        <v>29250</v>
      </c>
      <c r="D86" s="20">
        <v>14000</v>
      </c>
      <c r="E86" s="26">
        <v>-14000</v>
      </c>
      <c r="F86" s="27" t="s">
        <v>280</v>
      </c>
      <c r="G86" s="26">
        <v>-5000</v>
      </c>
      <c r="H86" s="27" t="s">
        <v>280</v>
      </c>
      <c r="I86" s="26"/>
      <c r="J86" s="27"/>
      <c r="K86" s="26">
        <v>2500</v>
      </c>
      <c r="L86" s="26">
        <v>-2500</v>
      </c>
      <c r="M86" s="27" t="s">
        <v>221</v>
      </c>
      <c r="N86" s="28">
        <f t="shared" si="2"/>
        <v>24250</v>
      </c>
      <c r="O86" s="35">
        <v>82</v>
      </c>
      <c r="P86" s="24"/>
    </row>
    <row r="87" spans="1:16" ht="15.75" x14ac:dyDescent="0.25">
      <c r="A87" s="15">
        <v>83</v>
      </c>
      <c r="B87" s="31" t="s">
        <v>78</v>
      </c>
      <c r="C87" s="25">
        <v>-122.99</v>
      </c>
      <c r="D87" s="20">
        <v>14000</v>
      </c>
      <c r="E87" s="26">
        <v>-14000</v>
      </c>
      <c r="F87" s="27" t="s">
        <v>197</v>
      </c>
      <c r="G87" s="26"/>
      <c r="H87" s="27"/>
      <c r="I87" s="26"/>
      <c r="J87" s="27"/>
      <c r="K87" s="26"/>
      <c r="L87" s="26"/>
      <c r="M87" s="27"/>
      <c r="N87" s="25">
        <f t="shared" si="2"/>
        <v>-122.98999999999978</v>
      </c>
      <c r="O87" s="15">
        <v>83</v>
      </c>
      <c r="P87" s="24"/>
    </row>
    <row r="88" spans="1:16" ht="15.75" x14ac:dyDescent="0.25">
      <c r="A88" s="38">
        <v>84</v>
      </c>
      <c r="B88" s="31" t="s">
        <v>79</v>
      </c>
      <c r="C88" s="25">
        <v>0</v>
      </c>
      <c r="D88" s="20">
        <v>14000</v>
      </c>
      <c r="E88" s="26">
        <v>-14000</v>
      </c>
      <c r="F88" s="27" t="s">
        <v>287</v>
      </c>
      <c r="G88" s="26"/>
      <c r="H88" s="27"/>
      <c r="I88" s="26"/>
      <c r="J88" s="27"/>
      <c r="K88" s="26">
        <v>2500</v>
      </c>
      <c r="L88" s="26">
        <v>-2500</v>
      </c>
      <c r="M88" s="27" t="s">
        <v>275</v>
      </c>
      <c r="N88" s="28">
        <f t="shared" si="2"/>
        <v>0</v>
      </c>
      <c r="O88" s="35">
        <v>84</v>
      </c>
      <c r="P88" s="24"/>
    </row>
    <row r="89" spans="1:16" ht="15.75" x14ac:dyDescent="0.25">
      <c r="A89" s="15">
        <v>85</v>
      </c>
      <c r="B89" s="31" t="s">
        <v>203</v>
      </c>
      <c r="C89" s="25">
        <v>0</v>
      </c>
      <c r="D89" s="20">
        <v>14000</v>
      </c>
      <c r="E89" s="26">
        <v>-14000</v>
      </c>
      <c r="F89" s="27" t="s">
        <v>213</v>
      </c>
      <c r="G89" s="26"/>
      <c r="H89" s="27"/>
      <c r="I89" s="26"/>
      <c r="J89" s="27"/>
      <c r="K89" s="26"/>
      <c r="L89" s="26"/>
      <c r="M89" s="27"/>
      <c r="N89" s="25">
        <f t="shared" si="2"/>
        <v>0</v>
      </c>
      <c r="O89" s="35">
        <v>85</v>
      </c>
      <c r="P89" s="24"/>
    </row>
    <row r="90" spans="1:16" ht="15.75" x14ac:dyDescent="0.25">
      <c r="A90" s="15">
        <v>86</v>
      </c>
      <c r="B90" s="31" t="s">
        <v>81</v>
      </c>
      <c r="C90" s="25">
        <v>0</v>
      </c>
      <c r="D90" s="20">
        <v>14000</v>
      </c>
      <c r="E90" s="26">
        <v>-14000</v>
      </c>
      <c r="F90" s="27" t="s">
        <v>244</v>
      </c>
      <c r="G90" s="26"/>
      <c r="H90" s="27"/>
      <c r="I90" s="26"/>
      <c r="J90" s="27"/>
      <c r="K90" s="26"/>
      <c r="L90" s="26"/>
      <c r="M90" s="27"/>
      <c r="N90" s="25">
        <f t="shared" si="2"/>
        <v>0</v>
      </c>
      <c r="O90" s="15">
        <v>86</v>
      </c>
      <c r="P90" s="24"/>
    </row>
    <row r="91" spans="1:16" ht="15.75" x14ac:dyDescent="0.25">
      <c r="A91" s="15">
        <v>87</v>
      </c>
      <c r="B91" s="31" t="s">
        <v>82</v>
      </c>
      <c r="C91" s="25">
        <v>0</v>
      </c>
      <c r="D91" s="20">
        <v>14000</v>
      </c>
      <c r="E91" s="26">
        <v>-14000</v>
      </c>
      <c r="F91" s="27" t="s">
        <v>223</v>
      </c>
      <c r="G91" s="26"/>
      <c r="H91" s="27"/>
      <c r="I91" s="26"/>
      <c r="J91" s="27"/>
      <c r="K91" s="26"/>
      <c r="L91" s="26"/>
      <c r="M91" s="27"/>
      <c r="N91" s="25">
        <f t="shared" si="2"/>
        <v>0</v>
      </c>
      <c r="O91" s="15">
        <v>87</v>
      </c>
      <c r="P91" s="24" t="s">
        <v>120</v>
      </c>
    </row>
    <row r="92" spans="1:16" ht="15.75" x14ac:dyDescent="0.25">
      <c r="A92" s="15">
        <v>88</v>
      </c>
      <c r="B92" s="31" t="s">
        <v>83</v>
      </c>
      <c r="C92" s="25">
        <v>-5.92</v>
      </c>
      <c r="D92" s="20">
        <v>14000</v>
      </c>
      <c r="E92" s="26">
        <v>-14000</v>
      </c>
      <c r="F92" s="27" t="s">
        <v>241</v>
      </c>
      <c r="G92" s="26"/>
      <c r="H92" s="27"/>
      <c r="I92" s="26"/>
      <c r="J92" s="27"/>
      <c r="K92" s="26"/>
      <c r="L92" s="26"/>
      <c r="M92" s="27"/>
      <c r="N92" s="25">
        <f t="shared" si="2"/>
        <v>-5.9200000000000728</v>
      </c>
      <c r="O92" s="15">
        <v>88</v>
      </c>
      <c r="P92" s="24"/>
    </row>
    <row r="93" spans="1:16" ht="15.75" x14ac:dyDescent="0.25">
      <c r="A93" s="15">
        <v>89</v>
      </c>
      <c r="B93" s="31" t="s">
        <v>84</v>
      </c>
      <c r="C93" s="25">
        <v>0</v>
      </c>
      <c r="D93" s="20">
        <v>14000</v>
      </c>
      <c r="E93" s="26">
        <v>-14000</v>
      </c>
      <c r="F93" s="27" t="s">
        <v>211</v>
      </c>
      <c r="G93" s="26"/>
      <c r="H93" s="27"/>
      <c r="I93" s="26"/>
      <c r="J93" s="27"/>
      <c r="K93" s="26"/>
      <c r="L93" s="26"/>
      <c r="M93" s="27"/>
      <c r="N93" s="25">
        <f t="shared" si="2"/>
        <v>0</v>
      </c>
      <c r="O93" s="15">
        <v>89</v>
      </c>
      <c r="P93" s="24"/>
    </row>
    <row r="94" spans="1:16" ht="15.75" x14ac:dyDescent="0.25">
      <c r="A94" s="15">
        <v>90</v>
      </c>
      <c r="B94" s="31" t="s">
        <v>85</v>
      </c>
      <c r="C94" s="28">
        <v>22150</v>
      </c>
      <c r="D94" s="20">
        <v>14000</v>
      </c>
      <c r="E94" s="26">
        <v>-3000</v>
      </c>
      <c r="F94" s="27" t="s">
        <v>285</v>
      </c>
      <c r="G94" s="26">
        <v>-7000</v>
      </c>
      <c r="H94" s="27" t="s">
        <v>210</v>
      </c>
      <c r="I94" s="26"/>
      <c r="J94" s="27"/>
      <c r="K94" s="26">
        <v>2500</v>
      </c>
      <c r="L94" s="26">
        <v>-2500</v>
      </c>
      <c r="M94" s="27" t="s">
        <v>233</v>
      </c>
      <c r="N94" s="28">
        <f t="shared" si="2"/>
        <v>26150</v>
      </c>
      <c r="O94" s="35">
        <v>90</v>
      </c>
      <c r="P94" s="24"/>
    </row>
    <row r="95" spans="1:16" ht="15.75" x14ac:dyDescent="0.25">
      <c r="A95" s="15">
        <v>91</v>
      </c>
      <c r="B95" s="31" t="s">
        <v>86</v>
      </c>
      <c r="C95" s="25">
        <v>0</v>
      </c>
      <c r="D95" s="20">
        <v>14000</v>
      </c>
      <c r="E95" s="26">
        <v>-14000</v>
      </c>
      <c r="F95" s="27" t="s">
        <v>277</v>
      </c>
      <c r="G95" s="26"/>
      <c r="H95" s="27"/>
      <c r="I95" s="26"/>
      <c r="J95" s="27"/>
      <c r="K95" s="26">
        <v>2500</v>
      </c>
      <c r="L95" s="26">
        <v>-2500</v>
      </c>
      <c r="M95" s="27" t="s">
        <v>219</v>
      </c>
      <c r="N95" s="25">
        <f t="shared" si="2"/>
        <v>0</v>
      </c>
      <c r="O95" s="15">
        <v>91</v>
      </c>
      <c r="P95" s="24"/>
    </row>
    <row r="96" spans="1:16" ht="15.75" x14ac:dyDescent="0.25">
      <c r="A96" s="15">
        <v>92</v>
      </c>
      <c r="B96" s="31" t="s">
        <v>87</v>
      </c>
      <c r="C96" s="25">
        <v>-0.95</v>
      </c>
      <c r="D96" s="20">
        <v>14000</v>
      </c>
      <c r="E96" s="26">
        <v>-14000</v>
      </c>
      <c r="F96" s="27" t="s">
        <v>233</v>
      </c>
      <c r="G96" s="26"/>
      <c r="H96" s="27"/>
      <c r="I96" s="26"/>
      <c r="J96" s="27"/>
      <c r="K96" s="26"/>
      <c r="L96" s="26"/>
      <c r="M96" s="27"/>
      <c r="N96" s="25">
        <f t="shared" si="2"/>
        <v>-0.9500000000007276</v>
      </c>
      <c r="O96" s="15">
        <v>92</v>
      </c>
      <c r="P96" s="24"/>
    </row>
    <row r="97" spans="1:16" ht="15.75" x14ac:dyDescent="0.25">
      <c r="A97" s="15">
        <v>93</v>
      </c>
      <c r="B97" s="31" t="s">
        <v>88</v>
      </c>
      <c r="C97" s="25">
        <v>0</v>
      </c>
      <c r="D97" s="20">
        <v>14000</v>
      </c>
      <c r="E97" s="26">
        <v>-14000</v>
      </c>
      <c r="F97" s="27" t="s">
        <v>208</v>
      </c>
      <c r="G97" s="26"/>
      <c r="H97" s="27"/>
      <c r="I97" s="26"/>
      <c r="J97" s="27"/>
      <c r="K97" s="26"/>
      <c r="L97" s="26"/>
      <c r="M97" s="27"/>
      <c r="N97" s="25">
        <f t="shared" si="2"/>
        <v>0</v>
      </c>
      <c r="O97" s="15">
        <v>93</v>
      </c>
      <c r="P97" s="24"/>
    </row>
    <row r="98" spans="1:16" ht="15.75" x14ac:dyDescent="0.25">
      <c r="A98" s="15">
        <v>94</v>
      </c>
      <c r="B98" s="31" t="s">
        <v>89</v>
      </c>
      <c r="C98" s="28">
        <v>11496.3</v>
      </c>
      <c r="D98" s="20">
        <v>14000</v>
      </c>
      <c r="E98" s="26">
        <v>-10000</v>
      </c>
      <c r="F98" s="27" t="s">
        <v>196</v>
      </c>
      <c r="G98" s="26">
        <v>-11496</v>
      </c>
      <c r="H98" s="27" t="s">
        <v>272</v>
      </c>
      <c r="I98" s="26"/>
      <c r="J98" s="27"/>
      <c r="K98" s="26"/>
      <c r="L98" s="26"/>
      <c r="M98" s="27"/>
      <c r="N98" s="28">
        <f t="shared" si="2"/>
        <v>4000.2999999999993</v>
      </c>
      <c r="O98" s="15">
        <v>94</v>
      </c>
      <c r="P98" s="24"/>
    </row>
    <row r="99" spans="1:16" ht="15.75" x14ac:dyDescent="0.25">
      <c r="A99" s="15">
        <v>95</v>
      </c>
      <c r="B99" s="31" t="s">
        <v>90</v>
      </c>
      <c r="C99" s="25">
        <v>0</v>
      </c>
      <c r="D99" s="20">
        <v>14000</v>
      </c>
      <c r="E99" s="26">
        <v>-14000</v>
      </c>
      <c r="F99" s="27" t="s">
        <v>224</v>
      </c>
      <c r="G99" s="26"/>
      <c r="H99" s="27"/>
      <c r="I99" s="26"/>
      <c r="J99" s="27"/>
      <c r="K99" s="26"/>
      <c r="L99" s="26"/>
      <c r="M99" s="27"/>
      <c r="N99" s="25">
        <f t="shared" si="2"/>
        <v>0</v>
      </c>
      <c r="O99" s="15">
        <v>95</v>
      </c>
      <c r="P99" s="24"/>
    </row>
    <row r="100" spans="1:16" ht="15.75" x14ac:dyDescent="0.25">
      <c r="A100" s="15">
        <v>96</v>
      </c>
      <c r="B100" s="31" t="s">
        <v>91</v>
      </c>
      <c r="C100" s="25">
        <v>0</v>
      </c>
      <c r="D100" s="20">
        <v>14000</v>
      </c>
      <c r="E100" s="26">
        <v>-14000</v>
      </c>
      <c r="F100" s="27" t="s">
        <v>260</v>
      </c>
      <c r="G100" s="26"/>
      <c r="H100" s="27"/>
      <c r="I100" s="26"/>
      <c r="J100" s="27"/>
      <c r="K100" s="26"/>
      <c r="L100" s="26"/>
      <c r="M100" s="27"/>
      <c r="N100" s="25">
        <f t="shared" si="2"/>
        <v>0</v>
      </c>
      <c r="O100" s="15">
        <v>96</v>
      </c>
      <c r="P100" s="24"/>
    </row>
    <row r="101" spans="1:16" ht="15.75" x14ac:dyDescent="0.25">
      <c r="A101" s="15">
        <v>97</v>
      </c>
      <c r="B101" s="31" t="s">
        <v>92</v>
      </c>
      <c r="C101" s="25">
        <v>0</v>
      </c>
      <c r="D101" s="20">
        <v>14000</v>
      </c>
      <c r="E101" s="26">
        <v>-14000</v>
      </c>
      <c r="F101" s="27" t="s">
        <v>206</v>
      </c>
      <c r="G101" s="26"/>
      <c r="H101" s="27"/>
      <c r="I101" s="26"/>
      <c r="J101" s="27"/>
      <c r="K101" s="26"/>
      <c r="L101" s="26"/>
      <c r="M101" s="27"/>
      <c r="N101" s="25">
        <f t="shared" ref="N101:N112" si="3">SUM(C101:M101)</f>
        <v>0</v>
      </c>
      <c r="O101" s="15">
        <v>97</v>
      </c>
      <c r="P101" s="24"/>
    </row>
    <row r="102" spans="1:16" ht="15.75" x14ac:dyDescent="0.25">
      <c r="A102" s="15">
        <v>98</v>
      </c>
      <c r="B102" s="31" t="s">
        <v>93</v>
      </c>
      <c r="C102" s="28">
        <v>85417.95</v>
      </c>
      <c r="D102" s="20">
        <v>14000</v>
      </c>
      <c r="E102" s="26"/>
      <c r="F102" s="27"/>
      <c r="G102" s="26"/>
      <c r="H102" s="27"/>
      <c r="I102" s="26"/>
      <c r="J102" s="27"/>
      <c r="K102" s="26"/>
      <c r="L102" s="26"/>
      <c r="M102" s="27"/>
      <c r="N102" s="28">
        <f t="shared" si="3"/>
        <v>99417.95</v>
      </c>
      <c r="O102" s="35">
        <v>98</v>
      </c>
      <c r="P102" s="24"/>
    </row>
    <row r="103" spans="1:16" ht="15.75" x14ac:dyDescent="0.25">
      <c r="A103" s="15">
        <v>99</v>
      </c>
      <c r="B103" s="31" t="s">
        <v>94</v>
      </c>
      <c r="C103" s="28">
        <v>111144.14</v>
      </c>
      <c r="D103" s="20">
        <v>14000</v>
      </c>
      <c r="E103" s="26"/>
      <c r="F103" s="27"/>
      <c r="G103" s="26"/>
      <c r="H103" s="27"/>
      <c r="I103" s="26"/>
      <c r="J103" s="27"/>
      <c r="K103" s="26"/>
      <c r="L103" s="26"/>
      <c r="M103" s="27"/>
      <c r="N103" s="28">
        <f t="shared" si="3"/>
        <v>125144.14</v>
      </c>
      <c r="O103" s="35">
        <v>99</v>
      </c>
      <c r="P103" s="24"/>
    </row>
    <row r="104" spans="1:16" ht="15.75" x14ac:dyDescent="0.25">
      <c r="A104" s="15">
        <v>100</v>
      </c>
      <c r="B104" s="31" t="s">
        <v>95</v>
      </c>
      <c r="C104" s="28">
        <v>104334.26</v>
      </c>
      <c r="D104" s="20">
        <v>14000</v>
      </c>
      <c r="E104" s="26"/>
      <c r="F104" s="27"/>
      <c r="G104" s="26"/>
      <c r="H104" s="27"/>
      <c r="I104" s="26"/>
      <c r="J104" s="27"/>
      <c r="K104" s="26"/>
      <c r="L104" s="26"/>
      <c r="M104" s="27"/>
      <c r="N104" s="28">
        <f t="shared" si="3"/>
        <v>118334.26</v>
      </c>
      <c r="O104" s="35">
        <v>100</v>
      </c>
      <c r="P104" s="24"/>
    </row>
    <row r="105" spans="1:16" ht="15.75" x14ac:dyDescent="0.25">
      <c r="A105" s="15">
        <v>101</v>
      </c>
      <c r="B105" s="31" t="s">
        <v>95</v>
      </c>
      <c r="C105" s="28">
        <v>119235.51</v>
      </c>
      <c r="D105" s="20">
        <v>14000</v>
      </c>
      <c r="E105" s="26"/>
      <c r="F105" s="27"/>
      <c r="G105" s="26"/>
      <c r="H105" s="27"/>
      <c r="I105" s="26"/>
      <c r="J105" s="27"/>
      <c r="K105" s="26"/>
      <c r="L105" s="26"/>
      <c r="M105" s="27"/>
      <c r="N105" s="28">
        <f t="shared" si="3"/>
        <v>133235.51</v>
      </c>
      <c r="O105" s="35">
        <v>101</v>
      </c>
      <c r="P105" s="24"/>
    </row>
    <row r="106" spans="1:16" ht="15.75" x14ac:dyDescent="0.25">
      <c r="A106" s="15">
        <v>102</v>
      </c>
      <c r="B106" s="31" t="s">
        <v>96</v>
      </c>
      <c r="C106" s="28">
        <v>11300</v>
      </c>
      <c r="D106" s="20">
        <v>14000</v>
      </c>
      <c r="E106" s="26">
        <v>-14000</v>
      </c>
      <c r="F106" s="27" t="s">
        <v>279</v>
      </c>
      <c r="G106" s="26"/>
      <c r="H106" s="27"/>
      <c r="I106" s="26"/>
      <c r="J106" s="27"/>
      <c r="K106" s="26"/>
      <c r="L106" s="26"/>
      <c r="M106" s="27"/>
      <c r="N106" s="28">
        <f t="shared" si="3"/>
        <v>11300</v>
      </c>
      <c r="O106" s="35">
        <v>102</v>
      </c>
      <c r="P106" s="24"/>
    </row>
    <row r="107" spans="1:16" ht="15.75" x14ac:dyDescent="0.25">
      <c r="A107" s="15">
        <v>103</v>
      </c>
      <c r="B107" s="31" t="s">
        <v>97</v>
      </c>
      <c r="C107" s="28">
        <v>12300</v>
      </c>
      <c r="D107" s="20">
        <v>14000</v>
      </c>
      <c r="E107" s="26">
        <v>-10000</v>
      </c>
      <c r="F107" s="27" t="s">
        <v>286</v>
      </c>
      <c r="G107" s="26"/>
      <c r="H107" s="27"/>
      <c r="I107" s="26"/>
      <c r="J107" s="27"/>
      <c r="K107" s="26"/>
      <c r="L107" s="26"/>
      <c r="M107" s="27"/>
      <c r="N107" s="28">
        <f t="shared" si="3"/>
        <v>16300</v>
      </c>
      <c r="O107" s="35">
        <v>103</v>
      </c>
      <c r="P107" s="24"/>
    </row>
    <row r="108" spans="1:16" ht="15.75" x14ac:dyDescent="0.25">
      <c r="A108" s="38">
        <v>104</v>
      </c>
      <c r="B108" s="31" t="s">
        <v>98</v>
      </c>
      <c r="C108" s="28">
        <v>11500</v>
      </c>
      <c r="D108" s="20">
        <v>14000</v>
      </c>
      <c r="E108" s="26">
        <v>-14000</v>
      </c>
      <c r="F108" s="27" t="s">
        <v>222</v>
      </c>
      <c r="G108" s="26">
        <v>-11500</v>
      </c>
      <c r="H108" s="27" t="s">
        <v>267</v>
      </c>
      <c r="I108" s="26"/>
      <c r="J108" s="27"/>
      <c r="K108" s="26">
        <v>2500</v>
      </c>
      <c r="L108" s="26">
        <v>-2500</v>
      </c>
      <c r="M108" s="27" t="s">
        <v>222</v>
      </c>
      <c r="N108" s="25">
        <f t="shared" si="3"/>
        <v>0</v>
      </c>
      <c r="O108" s="35">
        <v>104</v>
      </c>
      <c r="P108" s="24"/>
    </row>
    <row r="109" spans="1:16" ht="15.75" x14ac:dyDescent="0.25">
      <c r="A109" s="15">
        <v>105</v>
      </c>
      <c r="B109" s="31" t="s">
        <v>99</v>
      </c>
      <c r="C109" s="25">
        <v>-311.64999999999998</v>
      </c>
      <c r="D109" s="20">
        <v>14000</v>
      </c>
      <c r="E109" s="26">
        <v>-14000</v>
      </c>
      <c r="F109" s="27" t="s">
        <v>228</v>
      </c>
      <c r="G109" s="26"/>
      <c r="H109" s="27"/>
      <c r="I109" s="26"/>
      <c r="J109" s="27"/>
      <c r="K109" s="26"/>
      <c r="L109" s="26"/>
      <c r="M109" s="27"/>
      <c r="N109" s="25">
        <f t="shared" si="3"/>
        <v>-311.64999999999964</v>
      </c>
      <c r="O109" s="15">
        <v>105</v>
      </c>
      <c r="P109" s="24"/>
    </row>
    <row r="110" spans="1:16" ht="15.75" x14ac:dyDescent="0.25">
      <c r="A110" s="15">
        <v>106</v>
      </c>
      <c r="B110" s="31" t="s">
        <v>100</v>
      </c>
      <c r="C110" s="25">
        <v>0</v>
      </c>
      <c r="D110" s="20">
        <v>14000</v>
      </c>
      <c r="E110" s="26">
        <v>-14000</v>
      </c>
      <c r="F110" s="27" t="s">
        <v>233</v>
      </c>
      <c r="G110" s="26"/>
      <c r="H110" s="27"/>
      <c r="I110" s="26"/>
      <c r="J110" s="27"/>
      <c r="K110" s="26"/>
      <c r="L110" s="26"/>
      <c r="M110" s="27"/>
      <c r="N110" s="25">
        <f t="shared" si="3"/>
        <v>0</v>
      </c>
      <c r="O110" s="15">
        <v>106</v>
      </c>
      <c r="P110" s="24"/>
    </row>
    <row r="111" spans="1:16" ht="15.75" x14ac:dyDescent="0.25">
      <c r="A111" s="15">
        <v>107</v>
      </c>
      <c r="B111" s="31" t="s">
        <v>101</v>
      </c>
      <c r="C111" s="28">
        <v>475.34</v>
      </c>
      <c r="D111" s="20">
        <v>14000</v>
      </c>
      <c r="E111" s="26">
        <v>-14000</v>
      </c>
      <c r="F111" s="27" t="s">
        <v>261</v>
      </c>
      <c r="G111" s="26"/>
      <c r="H111" s="27"/>
      <c r="I111" s="26"/>
      <c r="J111" s="27"/>
      <c r="K111" s="26"/>
      <c r="L111" s="26"/>
      <c r="M111" s="27"/>
      <c r="N111" s="28">
        <f t="shared" si="3"/>
        <v>475.34000000000015</v>
      </c>
      <c r="O111" s="15">
        <v>107</v>
      </c>
      <c r="P111" s="24"/>
    </row>
    <row r="112" spans="1:16" x14ac:dyDescent="0.2">
      <c r="B112" s="24" t="s">
        <v>102</v>
      </c>
      <c r="C112" s="28">
        <f>SUM(C5:C111)</f>
        <v>1092553.5100000002</v>
      </c>
      <c r="D112" s="29">
        <f>SUM(D5:D111)</f>
        <v>1498000</v>
      </c>
      <c r="E112" s="29">
        <f>SUM(E5:E111)</f>
        <v>-1342295</v>
      </c>
      <c r="F112" s="24"/>
      <c r="G112" s="29">
        <f>SUM(G5:G111)</f>
        <v>-263780.02</v>
      </c>
      <c r="H112" s="24"/>
      <c r="I112" s="29"/>
      <c r="J112" s="24"/>
      <c r="K112" s="29">
        <f>SUM(K5:K111)</f>
        <v>42500</v>
      </c>
      <c r="L112" s="29">
        <f>SUM(L5:L111)</f>
        <v>-42500</v>
      </c>
      <c r="M112" s="24"/>
      <c r="N112" s="28">
        <f t="shared" si="3"/>
        <v>984478.49000000022</v>
      </c>
    </row>
  </sheetData>
  <mergeCells count="3">
    <mergeCell ref="F1:K1"/>
    <mergeCell ref="K2:M3"/>
    <mergeCell ref="N2:N4"/>
  </mergeCells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2"/>
  <sheetViews>
    <sheetView topLeftCell="A40" zoomScaleNormal="100" workbookViewId="0">
      <selection activeCell="C61" sqref="C61"/>
    </sheetView>
  </sheetViews>
  <sheetFormatPr defaultColWidth="9.140625" defaultRowHeight="12.75" x14ac:dyDescent="0.2"/>
  <cols>
    <col min="1" max="1" width="4.85546875" style="8" customWidth="1"/>
    <col min="2" max="2" width="43.5703125" style="8" bestFit="1" customWidth="1"/>
    <col min="3" max="3" width="22.85546875" style="8" bestFit="1" customWidth="1"/>
    <col min="4" max="4" width="16" style="8" customWidth="1"/>
    <col min="5" max="5" width="13.140625" style="8" bestFit="1" customWidth="1"/>
    <col min="6" max="6" width="10.140625" style="8" customWidth="1"/>
    <col min="7" max="7" width="11.7109375" style="8" customWidth="1"/>
    <col min="8" max="8" width="12.42578125" style="8" customWidth="1"/>
    <col min="9" max="9" width="18.85546875" style="8" hidden="1" customWidth="1"/>
    <col min="10" max="10" width="9" style="8" hidden="1" customWidth="1"/>
    <col min="11" max="11" width="10.28515625" style="8" bestFit="1" customWidth="1"/>
    <col min="12" max="12" width="10.85546875" style="8" customWidth="1"/>
    <col min="13" max="13" width="9.42578125" style="8" bestFit="1" customWidth="1"/>
    <col min="14" max="14" width="13.5703125" style="36" bestFit="1" customWidth="1"/>
    <col min="15" max="15" width="4.7109375" style="8" customWidth="1"/>
    <col min="16" max="16" width="19.42578125" style="8" hidden="1" customWidth="1"/>
    <col min="17" max="16384" width="9.140625" style="8"/>
  </cols>
  <sheetData>
    <row r="1" spans="1:18" ht="46.5" customHeight="1" x14ac:dyDescent="0.2">
      <c r="F1" s="51" t="s">
        <v>344</v>
      </c>
      <c r="G1" s="51"/>
      <c r="H1" s="51"/>
      <c r="I1" s="51"/>
      <c r="J1" s="51"/>
      <c r="K1" s="51"/>
    </row>
    <row r="2" spans="1:18" x14ac:dyDescent="0.2">
      <c r="A2" s="1" t="s">
        <v>0</v>
      </c>
      <c r="B2" s="1" t="s">
        <v>1</v>
      </c>
      <c r="C2" s="1" t="s">
        <v>103</v>
      </c>
      <c r="D2" s="2"/>
      <c r="E2" s="3" t="s">
        <v>329</v>
      </c>
      <c r="F2" s="4"/>
      <c r="G2" s="5" t="s">
        <v>107</v>
      </c>
      <c r="H2" s="6"/>
      <c r="I2" s="5" t="s">
        <v>107</v>
      </c>
      <c r="J2" s="6"/>
      <c r="K2" s="52" t="s">
        <v>108</v>
      </c>
      <c r="L2" s="53"/>
      <c r="M2" s="54"/>
      <c r="N2" s="61" t="s">
        <v>169</v>
      </c>
      <c r="O2" s="1" t="s">
        <v>0</v>
      </c>
      <c r="P2" s="7"/>
      <c r="R2" s="30"/>
    </row>
    <row r="3" spans="1:18" x14ac:dyDescent="0.2">
      <c r="A3" s="9" t="s">
        <v>2</v>
      </c>
      <c r="B3" s="10"/>
      <c r="C3" s="9" t="s">
        <v>293</v>
      </c>
      <c r="D3" s="2" t="s">
        <v>109</v>
      </c>
      <c r="E3" s="3"/>
      <c r="F3" s="4"/>
      <c r="G3" s="11" t="s">
        <v>110</v>
      </c>
      <c r="H3" s="12"/>
      <c r="I3" s="11" t="s">
        <v>110</v>
      </c>
      <c r="J3" s="12"/>
      <c r="K3" s="55"/>
      <c r="L3" s="56"/>
      <c r="M3" s="57"/>
      <c r="N3" s="62"/>
      <c r="O3" s="9" t="s">
        <v>2</v>
      </c>
      <c r="P3" s="9" t="s">
        <v>119</v>
      </c>
    </row>
    <row r="4" spans="1:18" x14ac:dyDescent="0.2">
      <c r="A4" s="13"/>
      <c r="B4" s="13"/>
      <c r="C4" s="14" t="s">
        <v>105</v>
      </c>
      <c r="D4" s="15" t="s">
        <v>111</v>
      </c>
      <c r="E4" s="15" t="s">
        <v>112</v>
      </c>
      <c r="F4" s="16" t="s">
        <v>113</v>
      </c>
      <c r="G4" s="15" t="s">
        <v>112</v>
      </c>
      <c r="H4" s="17" t="s">
        <v>113</v>
      </c>
      <c r="I4" s="15" t="s">
        <v>112</v>
      </c>
      <c r="J4" s="17" t="s">
        <v>113</v>
      </c>
      <c r="K4" s="15" t="s">
        <v>111</v>
      </c>
      <c r="L4" s="15" t="s">
        <v>112</v>
      </c>
      <c r="M4" s="17" t="s">
        <v>113</v>
      </c>
      <c r="N4" s="63"/>
      <c r="O4" s="13"/>
      <c r="P4" s="18"/>
    </row>
    <row r="5" spans="1:18" ht="15.75" x14ac:dyDescent="0.25">
      <c r="A5" s="15">
        <v>1</v>
      </c>
      <c r="B5" s="31" t="s">
        <v>3</v>
      </c>
      <c r="C5" s="25">
        <v>-116.69</v>
      </c>
      <c r="D5" s="20">
        <v>15000</v>
      </c>
      <c r="E5" s="20">
        <v>-15000</v>
      </c>
      <c r="F5" s="21" t="s">
        <v>354</v>
      </c>
      <c r="G5" s="20"/>
      <c r="H5" s="21"/>
      <c r="I5" s="22"/>
      <c r="J5" s="21"/>
      <c r="K5" s="20"/>
      <c r="L5" s="20"/>
      <c r="M5" s="21"/>
      <c r="N5" s="41">
        <f t="shared" ref="N5:N36" si="0">SUM(C5:M5)</f>
        <v>-116.69000000000051</v>
      </c>
      <c r="O5" s="15">
        <v>1</v>
      </c>
      <c r="P5" s="24"/>
      <c r="Q5" s="39" t="s">
        <v>247</v>
      </c>
    </row>
    <row r="6" spans="1:18" ht="15.75" x14ac:dyDescent="0.25">
      <c r="A6" s="38">
        <v>2</v>
      </c>
      <c r="B6" s="31" t="s">
        <v>348</v>
      </c>
      <c r="C6" s="25">
        <v>0</v>
      </c>
      <c r="D6" s="20">
        <v>15000</v>
      </c>
      <c r="E6" s="26">
        <v>-15000</v>
      </c>
      <c r="F6" s="27" t="s">
        <v>340</v>
      </c>
      <c r="G6" s="26"/>
      <c r="H6" s="27"/>
      <c r="I6" s="26"/>
      <c r="J6" s="27"/>
      <c r="K6" s="26"/>
      <c r="L6" s="26"/>
      <c r="M6" s="27"/>
      <c r="N6" s="25">
        <f t="shared" si="0"/>
        <v>0</v>
      </c>
      <c r="O6" s="35">
        <v>2</v>
      </c>
      <c r="P6" s="24"/>
      <c r="Q6" s="39" t="s">
        <v>247</v>
      </c>
    </row>
    <row r="7" spans="1:18" ht="15.75" x14ac:dyDescent="0.25">
      <c r="A7" s="15">
        <v>3</v>
      </c>
      <c r="B7" s="31" t="s">
        <v>5</v>
      </c>
      <c r="C7" s="25">
        <v>-0.4</v>
      </c>
      <c r="D7" s="20">
        <v>15000</v>
      </c>
      <c r="E7" s="26">
        <v>-15000</v>
      </c>
      <c r="F7" s="27" t="s">
        <v>308</v>
      </c>
      <c r="G7" s="26"/>
      <c r="H7" s="27"/>
      <c r="I7" s="26"/>
      <c r="J7" s="27"/>
      <c r="K7" s="26">
        <v>3000</v>
      </c>
      <c r="L7" s="26">
        <v>-3000</v>
      </c>
      <c r="M7" s="27" t="s">
        <v>308</v>
      </c>
      <c r="N7" s="25">
        <f t="shared" si="0"/>
        <v>-0.3999999999996362</v>
      </c>
      <c r="O7" s="15">
        <v>3</v>
      </c>
      <c r="P7" s="24"/>
    </row>
    <row r="8" spans="1:18" ht="15.75" x14ac:dyDescent="0.25">
      <c r="A8" s="15">
        <v>4</v>
      </c>
      <c r="B8" s="31" t="s">
        <v>294</v>
      </c>
      <c r="C8" s="25">
        <v>0</v>
      </c>
      <c r="D8" s="20">
        <v>15000</v>
      </c>
      <c r="E8" s="26">
        <v>-15000</v>
      </c>
      <c r="F8" s="27" t="s">
        <v>322</v>
      </c>
      <c r="G8" s="26"/>
      <c r="H8" s="27"/>
      <c r="I8" s="20"/>
      <c r="J8" s="27"/>
      <c r="K8" s="26"/>
      <c r="L8" s="26"/>
      <c r="M8" s="27"/>
      <c r="N8" s="28">
        <f t="shared" si="0"/>
        <v>0</v>
      </c>
      <c r="O8" s="35">
        <v>4</v>
      </c>
      <c r="P8" s="24"/>
    </row>
    <row r="9" spans="1:18" ht="15.75" x14ac:dyDescent="0.25">
      <c r="A9" s="15">
        <v>5</v>
      </c>
      <c r="B9" s="31" t="s">
        <v>7</v>
      </c>
      <c r="C9" s="25">
        <v>0</v>
      </c>
      <c r="D9" s="20">
        <v>15000</v>
      </c>
      <c r="E9" s="26">
        <v>-15000</v>
      </c>
      <c r="F9" s="27" t="s">
        <v>326</v>
      </c>
      <c r="G9" s="26"/>
      <c r="H9" s="27"/>
      <c r="I9" s="26"/>
      <c r="J9" s="27"/>
      <c r="K9" s="26"/>
      <c r="L9" s="26"/>
      <c r="M9" s="27"/>
      <c r="N9" s="25">
        <f t="shared" si="0"/>
        <v>0</v>
      </c>
      <c r="O9" s="15">
        <v>5</v>
      </c>
      <c r="P9" s="24"/>
    </row>
    <row r="10" spans="1:18" ht="15.75" x14ac:dyDescent="0.25">
      <c r="A10" s="15">
        <v>6</v>
      </c>
      <c r="B10" s="31" t="s">
        <v>8</v>
      </c>
      <c r="C10" s="25">
        <v>-790.84</v>
      </c>
      <c r="D10" s="20">
        <v>15000</v>
      </c>
      <c r="E10" s="26">
        <v>-15000</v>
      </c>
      <c r="F10" s="27" t="s">
        <v>323</v>
      </c>
      <c r="G10" s="26">
        <v>-15000</v>
      </c>
      <c r="H10" s="27" t="s">
        <v>333</v>
      </c>
      <c r="I10" s="26"/>
      <c r="J10" s="27"/>
      <c r="K10" s="26"/>
      <c r="L10" s="26"/>
      <c r="M10" s="27"/>
      <c r="N10" s="25">
        <f t="shared" si="0"/>
        <v>-15790.84</v>
      </c>
      <c r="O10" s="15">
        <v>6</v>
      </c>
      <c r="P10" s="24"/>
    </row>
    <row r="11" spans="1:18" ht="15.75" x14ac:dyDescent="0.25">
      <c r="A11" s="15">
        <v>7</v>
      </c>
      <c r="B11" s="31" t="s">
        <v>9</v>
      </c>
      <c r="C11" s="25">
        <v>0</v>
      </c>
      <c r="D11" s="20">
        <v>15000</v>
      </c>
      <c r="E11" s="26">
        <v>-15000</v>
      </c>
      <c r="F11" s="27" t="s">
        <v>331</v>
      </c>
      <c r="G11" s="26"/>
      <c r="H11" s="27"/>
      <c r="I11" s="26"/>
      <c r="J11" s="27"/>
      <c r="K11" s="26"/>
      <c r="L11" s="26"/>
      <c r="M11" s="27"/>
      <c r="N11" s="25">
        <f t="shared" si="0"/>
        <v>0</v>
      </c>
      <c r="O11" s="15">
        <v>7</v>
      </c>
      <c r="P11" s="24"/>
    </row>
    <row r="12" spans="1:18" ht="15.75" x14ac:dyDescent="0.25">
      <c r="A12" s="15">
        <v>8</v>
      </c>
      <c r="B12" s="31" t="s">
        <v>10</v>
      </c>
      <c r="C12" s="25">
        <v>0</v>
      </c>
      <c r="D12" s="20">
        <v>15000</v>
      </c>
      <c r="E12" s="26">
        <v>-15000</v>
      </c>
      <c r="F12" s="27" t="s">
        <v>365</v>
      </c>
      <c r="G12" s="26"/>
      <c r="H12" s="27"/>
      <c r="I12" s="26"/>
      <c r="J12" s="27"/>
      <c r="K12" s="26"/>
      <c r="L12" s="26"/>
      <c r="M12" s="27"/>
      <c r="N12" s="25">
        <f t="shared" si="0"/>
        <v>0</v>
      </c>
      <c r="O12" s="15">
        <v>8</v>
      </c>
      <c r="P12" s="24"/>
      <c r="Q12" s="39" t="s">
        <v>249</v>
      </c>
    </row>
    <row r="13" spans="1:18" ht="15.75" x14ac:dyDescent="0.25">
      <c r="A13" s="15">
        <v>9</v>
      </c>
      <c r="B13" s="31" t="s">
        <v>11</v>
      </c>
      <c r="C13" s="25">
        <v>0</v>
      </c>
      <c r="D13" s="20">
        <v>15000</v>
      </c>
      <c r="E13" s="26">
        <v>-15000</v>
      </c>
      <c r="F13" s="27" t="s">
        <v>331</v>
      </c>
      <c r="G13" s="26"/>
      <c r="H13" s="27"/>
      <c r="I13" s="26"/>
      <c r="J13" s="27"/>
      <c r="K13" s="26">
        <v>3000</v>
      </c>
      <c r="L13" s="26">
        <v>-3000</v>
      </c>
      <c r="M13" s="27" t="s">
        <v>307</v>
      </c>
      <c r="N13" s="25">
        <f t="shared" si="0"/>
        <v>0</v>
      </c>
      <c r="O13" s="15">
        <v>9</v>
      </c>
      <c r="P13" s="24"/>
    </row>
    <row r="14" spans="1:18" ht="15.75" x14ac:dyDescent="0.25">
      <c r="A14" s="15">
        <v>10</v>
      </c>
      <c r="B14" s="31" t="s">
        <v>295</v>
      </c>
      <c r="C14" s="25">
        <v>0</v>
      </c>
      <c r="D14" s="20">
        <v>15000</v>
      </c>
      <c r="E14" s="26">
        <v>-15000</v>
      </c>
      <c r="F14" s="27" t="s">
        <v>349</v>
      </c>
      <c r="G14" s="26"/>
      <c r="H14" s="27"/>
      <c r="I14" s="26"/>
      <c r="J14" s="27"/>
      <c r="K14" s="26"/>
      <c r="L14" s="26"/>
      <c r="M14" s="27"/>
      <c r="N14" s="25">
        <f t="shared" si="0"/>
        <v>0</v>
      </c>
      <c r="O14" s="15">
        <v>10</v>
      </c>
      <c r="P14" s="24"/>
      <c r="Q14" s="39" t="s">
        <v>250</v>
      </c>
    </row>
    <row r="15" spans="1:18" ht="15.75" x14ac:dyDescent="0.25">
      <c r="A15" s="15">
        <v>11</v>
      </c>
      <c r="B15" s="31" t="s">
        <v>13</v>
      </c>
      <c r="C15" s="25">
        <v>0</v>
      </c>
      <c r="D15" s="20">
        <v>15000</v>
      </c>
      <c r="E15" s="26">
        <v>-15000</v>
      </c>
      <c r="F15" s="27" t="s">
        <v>326</v>
      </c>
      <c r="G15" s="26"/>
      <c r="H15" s="27"/>
      <c r="I15" s="26"/>
      <c r="J15" s="27"/>
      <c r="K15" s="26"/>
      <c r="L15" s="26"/>
      <c r="M15" s="27"/>
      <c r="N15" s="25">
        <f t="shared" si="0"/>
        <v>0</v>
      </c>
      <c r="O15" s="15">
        <v>11</v>
      </c>
      <c r="P15" s="24"/>
    </row>
    <row r="16" spans="1:18" ht="15.75" x14ac:dyDescent="0.25">
      <c r="A16" s="15">
        <v>12</v>
      </c>
      <c r="B16" s="31" t="s">
        <v>13</v>
      </c>
      <c r="C16" s="25">
        <v>0</v>
      </c>
      <c r="D16" s="20">
        <v>15000</v>
      </c>
      <c r="E16" s="26">
        <v>-15000</v>
      </c>
      <c r="F16" s="27" t="s">
        <v>326</v>
      </c>
      <c r="G16" s="26"/>
      <c r="H16" s="27"/>
      <c r="I16" s="26"/>
      <c r="J16" s="27"/>
      <c r="K16" s="26"/>
      <c r="L16" s="26"/>
      <c r="M16" s="27"/>
      <c r="N16" s="25">
        <f t="shared" si="0"/>
        <v>0</v>
      </c>
      <c r="O16" s="15">
        <v>12</v>
      </c>
      <c r="P16" s="24"/>
    </row>
    <row r="17" spans="1:17" ht="15.75" x14ac:dyDescent="0.25">
      <c r="A17" s="15">
        <v>13</v>
      </c>
      <c r="B17" s="31" t="s">
        <v>14</v>
      </c>
      <c r="C17" s="25">
        <v>-450.02</v>
      </c>
      <c r="D17" s="20">
        <v>15000</v>
      </c>
      <c r="E17" s="26">
        <v>-15000</v>
      </c>
      <c r="F17" s="27" t="s">
        <v>317</v>
      </c>
      <c r="G17" s="26"/>
      <c r="H17" s="27"/>
      <c r="I17" s="26"/>
      <c r="J17" s="27"/>
      <c r="K17" s="26"/>
      <c r="L17" s="26"/>
      <c r="M17" s="27"/>
      <c r="N17" s="25">
        <f t="shared" si="0"/>
        <v>-450.02000000000044</v>
      </c>
      <c r="O17" s="15">
        <v>13</v>
      </c>
      <c r="P17" s="24"/>
    </row>
    <row r="18" spans="1:17" ht="15.75" x14ac:dyDescent="0.25">
      <c r="A18" s="15">
        <v>14</v>
      </c>
      <c r="B18" s="31" t="s">
        <v>15</v>
      </c>
      <c r="C18" s="25">
        <v>-0.01</v>
      </c>
      <c r="D18" s="20">
        <v>15000</v>
      </c>
      <c r="E18" s="26">
        <v>-15000</v>
      </c>
      <c r="F18" s="27" t="s">
        <v>310</v>
      </c>
      <c r="G18" s="26"/>
      <c r="H18" s="27"/>
      <c r="I18" s="26"/>
      <c r="J18" s="27"/>
      <c r="K18" s="26"/>
      <c r="L18" s="26"/>
      <c r="M18" s="27"/>
      <c r="N18" s="25">
        <f t="shared" si="0"/>
        <v>-1.0000000000218279E-2</v>
      </c>
      <c r="O18" s="15">
        <v>14</v>
      </c>
      <c r="P18" s="24"/>
    </row>
    <row r="19" spans="1:17" ht="15.75" x14ac:dyDescent="0.25">
      <c r="A19" s="15">
        <v>15</v>
      </c>
      <c r="B19" s="31" t="s">
        <v>16</v>
      </c>
      <c r="C19" s="25">
        <v>0</v>
      </c>
      <c r="D19" s="20">
        <v>15000</v>
      </c>
      <c r="E19" s="26">
        <v>-15000</v>
      </c>
      <c r="F19" s="27" t="s">
        <v>310</v>
      </c>
      <c r="G19" s="26"/>
      <c r="H19" s="27"/>
      <c r="I19" s="26"/>
      <c r="J19" s="27"/>
      <c r="K19" s="26"/>
      <c r="L19" s="26"/>
      <c r="M19" s="27"/>
      <c r="N19" s="25">
        <f t="shared" si="0"/>
        <v>0</v>
      </c>
      <c r="O19" s="15">
        <v>15</v>
      </c>
      <c r="P19" s="24"/>
    </row>
    <row r="20" spans="1:17" ht="15.75" x14ac:dyDescent="0.25">
      <c r="A20" s="15">
        <v>16</v>
      </c>
      <c r="B20" s="31" t="s">
        <v>296</v>
      </c>
      <c r="C20" s="28">
        <v>0</v>
      </c>
      <c r="D20" s="20">
        <v>15000</v>
      </c>
      <c r="E20" s="26">
        <v>-15000</v>
      </c>
      <c r="F20" s="27" t="s">
        <v>334</v>
      </c>
      <c r="G20" s="26"/>
      <c r="H20" s="27"/>
      <c r="I20" s="26"/>
      <c r="J20" s="27"/>
      <c r="K20" s="26"/>
      <c r="L20" s="26"/>
      <c r="M20" s="27"/>
      <c r="N20" s="25">
        <f t="shared" si="0"/>
        <v>0</v>
      </c>
      <c r="O20" s="15">
        <v>16</v>
      </c>
      <c r="P20" s="24"/>
    </row>
    <row r="21" spans="1:17" ht="15.75" x14ac:dyDescent="0.25">
      <c r="A21" s="15">
        <v>17</v>
      </c>
      <c r="B21" s="31" t="s">
        <v>121</v>
      </c>
      <c r="C21" s="25">
        <v>0</v>
      </c>
      <c r="D21" s="20">
        <v>15000</v>
      </c>
      <c r="E21" s="26">
        <v>-15000</v>
      </c>
      <c r="F21" s="27" t="s">
        <v>332</v>
      </c>
      <c r="G21" s="26"/>
      <c r="H21" s="27"/>
      <c r="I21" s="26"/>
      <c r="J21" s="27"/>
      <c r="K21" s="26"/>
      <c r="L21" s="26"/>
      <c r="M21" s="27"/>
      <c r="N21" s="25">
        <f t="shared" si="0"/>
        <v>0</v>
      </c>
      <c r="O21" s="15">
        <v>17</v>
      </c>
      <c r="P21" s="24"/>
      <c r="Q21" s="39" t="s">
        <v>248</v>
      </c>
    </row>
    <row r="22" spans="1:17" ht="15.75" x14ac:dyDescent="0.25">
      <c r="A22" s="15">
        <v>18</v>
      </c>
      <c r="B22" s="31" t="s">
        <v>18</v>
      </c>
      <c r="C22" s="25">
        <v>0</v>
      </c>
      <c r="D22" s="20">
        <v>15000</v>
      </c>
      <c r="E22" s="26">
        <v>-15000</v>
      </c>
      <c r="F22" s="27" t="s">
        <v>328</v>
      </c>
      <c r="G22" s="26"/>
      <c r="H22" s="27"/>
      <c r="I22" s="26"/>
      <c r="J22" s="27"/>
      <c r="K22" s="26"/>
      <c r="L22" s="26"/>
      <c r="M22" s="27"/>
      <c r="N22" s="25">
        <f t="shared" si="0"/>
        <v>0</v>
      </c>
      <c r="O22" s="15">
        <v>18</v>
      </c>
      <c r="P22" s="24"/>
      <c r="Q22" s="39" t="s">
        <v>251</v>
      </c>
    </row>
    <row r="23" spans="1:17" ht="15.75" x14ac:dyDescent="0.25">
      <c r="A23" s="15">
        <v>19</v>
      </c>
      <c r="B23" s="31" t="s">
        <v>19</v>
      </c>
      <c r="C23" s="25">
        <v>-0.52</v>
      </c>
      <c r="D23" s="20">
        <v>15000</v>
      </c>
      <c r="E23" s="26">
        <v>-15000</v>
      </c>
      <c r="F23" s="27" t="s">
        <v>325</v>
      </c>
      <c r="G23" s="26"/>
      <c r="H23" s="27"/>
      <c r="I23" s="26"/>
      <c r="J23" s="27"/>
      <c r="K23" s="26"/>
      <c r="L23" s="26"/>
      <c r="M23" s="27"/>
      <c r="N23" s="25">
        <f t="shared" si="0"/>
        <v>-0.52000000000043656</v>
      </c>
      <c r="O23" s="15">
        <v>19</v>
      </c>
      <c r="P23" s="24"/>
    </row>
    <row r="24" spans="1:17" ht="15.75" x14ac:dyDescent="0.25">
      <c r="A24" s="15">
        <v>20</v>
      </c>
      <c r="B24" s="31" t="s">
        <v>20</v>
      </c>
      <c r="C24" s="25">
        <v>0</v>
      </c>
      <c r="D24" s="20">
        <v>15000</v>
      </c>
      <c r="E24" s="26">
        <v>-15000</v>
      </c>
      <c r="F24" s="27" t="s">
        <v>325</v>
      </c>
      <c r="G24" s="26"/>
      <c r="H24" s="27"/>
      <c r="I24" s="26"/>
      <c r="J24" s="27"/>
      <c r="K24" s="26"/>
      <c r="L24" s="26"/>
      <c r="M24" s="27"/>
      <c r="N24" s="25">
        <f t="shared" si="0"/>
        <v>0</v>
      </c>
      <c r="O24" s="15">
        <v>20</v>
      </c>
      <c r="P24" s="24"/>
    </row>
    <row r="25" spans="1:17" ht="15.75" x14ac:dyDescent="0.25">
      <c r="A25" s="15">
        <v>21</v>
      </c>
      <c r="B25" s="31" t="s">
        <v>21</v>
      </c>
      <c r="C25" s="28">
        <v>2500</v>
      </c>
      <c r="D25" s="20">
        <v>15000</v>
      </c>
      <c r="E25" s="26">
        <v>-15000</v>
      </c>
      <c r="F25" s="27" t="s">
        <v>366</v>
      </c>
      <c r="G25" s="26"/>
      <c r="H25" s="27"/>
      <c r="I25" s="26"/>
      <c r="J25" s="27"/>
      <c r="K25" s="26"/>
      <c r="L25" s="26"/>
      <c r="M25" s="27"/>
      <c r="N25" s="28">
        <f t="shared" si="0"/>
        <v>2500</v>
      </c>
      <c r="O25" s="35">
        <v>21</v>
      </c>
      <c r="P25" s="24"/>
      <c r="Q25" s="39" t="s">
        <v>248</v>
      </c>
    </row>
    <row r="26" spans="1:17" ht="15.75" x14ac:dyDescent="0.25">
      <c r="A26" s="15">
        <v>22</v>
      </c>
      <c r="B26" s="31" t="s">
        <v>22</v>
      </c>
      <c r="C26" s="28">
        <v>-2500</v>
      </c>
      <c r="D26" s="20">
        <v>15000</v>
      </c>
      <c r="E26" s="26">
        <v>-15000</v>
      </c>
      <c r="F26" s="27" t="s">
        <v>360</v>
      </c>
      <c r="G26" s="26"/>
      <c r="H26" s="27"/>
      <c r="I26" s="26"/>
      <c r="J26" s="27"/>
      <c r="K26" s="26">
        <v>3000</v>
      </c>
      <c r="L26" s="26"/>
      <c r="M26" s="27"/>
      <c r="N26" s="25">
        <f t="shared" si="0"/>
        <v>500</v>
      </c>
      <c r="O26" s="35">
        <v>22</v>
      </c>
      <c r="P26" s="24"/>
      <c r="Q26" s="39" t="s">
        <v>248</v>
      </c>
    </row>
    <row r="27" spans="1:17" ht="15.75" x14ac:dyDescent="0.25">
      <c r="A27" s="15">
        <v>23</v>
      </c>
      <c r="B27" s="31" t="s">
        <v>23</v>
      </c>
      <c r="C27" s="25">
        <v>-1.47</v>
      </c>
      <c r="D27" s="20">
        <v>15000</v>
      </c>
      <c r="E27" s="26">
        <v>-15000</v>
      </c>
      <c r="F27" s="27" t="s">
        <v>356</v>
      </c>
      <c r="G27" s="26"/>
      <c r="H27" s="27"/>
      <c r="I27" s="26"/>
      <c r="J27" s="27"/>
      <c r="K27" s="26"/>
      <c r="L27" s="26"/>
      <c r="M27" s="27"/>
      <c r="N27" s="25">
        <f t="shared" si="0"/>
        <v>-1.4699999999993452</v>
      </c>
      <c r="O27" s="15">
        <v>23</v>
      </c>
      <c r="P27" s="24"/>
    </row>
    <row r="28" spans="1:17" ht="15.75" x14ac:dyDescent="0.25">
      <c r="A28" s="38">
        <v>24</v>
      </c>
      <c r="B28" s="31" t="s">
        <v>314</v>
      </c>
      <c r="C28" s="25">
        <v>0</v>
      </c>
      <c r="D28" s="20">
        <v>15000</v>
      </c>
      <c r="E28" s="26">
        <v>-15000</v>
      </c>
      <c r="F28" s="27" t="s">
        <v>315</v>
      </c>
      <c r="G28" s="26"/>
      <c r="H28" s="27"/>
      <c r="I28" s="26"/>
      <c r="J28" s="27"/>
      <c r="K28" s="26"/>
      <c r="L28" s="26"/>
      <c r="M28" s="27"/>
      <c r="N28" s="25">
        <f t="shared" si="0"/>
        <v>0</v>
      </c>
      <c r="O28" s="15">
        <v>24</v>
      </c>
      <c r="P28" s="24"/>
      <c r="Q28" s="8" t="s">
        <v>250</v>
      </c>
    </row>
    <row r="29" spans="1:17" ht="15.75" x14ac:dyDescent="0.25">
      <c r="A29" s="15">
        <v>25</v>
      </c>
      <c r="B29" s="31" t="s">
        <v>25</v>
      </c>
      <c r="C29" s="25">
        <v>0</v>
      </c>
      <c r="D29" s="20">
        <v>15000</v>
      </c>
      <c r="E29" s="26">
        <v>-15000</v>
      </c>
      <c r="F29" s="27" t="s">
        <v>338</v>
      </c>
      <c r="G29" s="26"/>
      <c r="H29" s="27"/>
      <c r="I29" s="26"/>
      <c r="J29" s="27"/>
      <c r="K29" s="26">
        <v>3000</v>
      </c>
      <c r="L29" s="26">
        <v>-3000</v>
      </c>
      <c r="M29" s="27" t="s">
        <v>338</v>
      </c>
      <c r="N29" s="25">
        <f t="shared" si="0"/>
        <v>0</v>
      </c>
      <c r="O29" s="15">
        <v>25</v>
      </c>
      <c r="P29" s="24"/>
    </row>
    <row r="30" spans="1:17" ht="15.75" x14ac:dyDescent="0.25">
      <c r="A30" s="15">
        <v>26</v>
      </c>
      <c r="B30" s="31" t="s">
        <v>27</v>
      </c>
      <c r="C30" s="25">
        <v>0</v>
      </c>
      <c r="D30" s="20">
        <v>15000</v>
      </c>
      <c r="E30" s="26">
        <v>-15000</v>
      </c>
      <c r="F30" s="27" t="s">
        <v>358</v>
      </c>
      <c r="G30" s="26"/>
      <c r="H30" s="27"/>
      <c r="I30" s="26"/>
      <c r="J30" s="27"/>
      <c r="K30" s="26"/>
      <c r="L30" s="26"/>
      <c r="M30" s="27"/>
      <c r="N30" s="25">
        <f t="shared" si="0"/>
        <v>0</v>
      </c>
      <c r="O30" s="15">
        <v>26</v>
      </c>
      <c r="P30" s="24"/>
      <c r="Q30" s="39" t="s">
        <v>250</v>
      </c>
    </row>
    <row r="31" spans="1:17" ht="15.75" x14ac:dyDescent="0.25">
      <c r="A31" s="15">
        <v>27</v>
      </c>
      <c r="B31" s="31" t="s">
        <v>27</v>
      </c>
      <c r="C31" s="25">
        <v>-2046.44</v>
      </c>
      <c r="D31" s="20">
        <v>15000</v>
      </c>
      <c r="E31" s="26">
        <v>-15000</v>
      </c>
      <c r="F31" s="27" t="s">
        <v>361</v>
      </c>
      <c r="G31" s="26"/>
      <c r="H31" s="27"/>
      <c r="I31" s="26"/>
      <c r="J31" s="27"/>
      <c r="K31" s="26"/>
      <c r="L31" s="26"/>
      <c r="M31" s="27"/>
      <c r="N31" s="25">
        <f t="shared" si="0"/>
        <v>-2046.4400000000005</v>
      </c>
      <c r="O31" s="15">
        <v>27</v>
      </c>
      <c r="P31" s="24"/>
      <c r="Q31" s="39" t="s">
        <v>250</v>
      </c>
    </row>
    <row r="32" spans="1:17" ht="15.75" x14ac:dyDescent="0.25">
      <c r="A32" s="15">
        <v>28</v>
      </c>
      <c r="B32" s="31" t="s">
        <v>28</v>
      </c>
      <c r="C32" s="28">
        <v>0</v>
      </c>
      <c r="D32" s="20">
        <v>15000</v>
      </c>
      <c r="E32" s="26">
        <v>-10000</v>
      </c>
      <c r="F32" s="27" t="s">
        <v>367</v>
      </c>
      <c r="G32" s="26"/>
      <c r="H32" s="27"/>
      <c r="I32" s="26"/>
      <c r="J32" s="27"/>
      <c r="K32" s="26"/>
      <c r="L32" s="26"/>
      <c r="M32" s="27"/>
      <c r="N32" s="28">
        <f t="shared" si="0"/>
        <v>5000</v>
      </c>
      <c r="O32" s="15">
        <v>28</v>
      </c>
      <c r="P32" s="24"/>
    </row>
    <row r="33" spans="1:17" ht="15.75" x14ac:dyDescent="0.25">
      <c r="A33" s="15">
        <v>29</v>
      </c>
      <c r="B33" s="31" t="s">
        <v>168</v>
      </c>
      <c r="C33" s="25">
        <v>-164.4</v>
      </c>
      <c r="D33" s="20">
        <v>15000</v>
      </c>
      <c r="E33" s="26">
        <v>-15000</v>
      </c>
      <c r="F33" s="27" t="s">
        <v>339</v>
      </c>
      <c r="G33" s="26"/>
      <c r="H33" s="27"/>
      <c r="I33" s="26"/>
      <c r="J33" s="27"/>
      <c r="K33" s="26"/>
      <c r="L33" s="26"/>
      <c r="M33" s="27"/>
      <c r="N33" s="25">
        <f t="shared" si="0"/>
        <v>-164.39999999999964</v>
      </c>
      <c r="O33" s="15">
        <v>29</v>
      </c>
      <c r="P33" s="24"/>
    </row>
    <row r="34" spans="1:17" ht="15.75" x14ac:dyDescent="0.25">
      <c r="A34" s="15">
        <v>30</v>
      </c>
      <c r="B34" s="31" t="s">
        <v>29</v>
      </c>
      <c r="C34" s="25">
        <v>-232.08</v>
      </c>
      <c r="D34" s="20">
        <v>15000</v>
      </c>
      <c r="E34" s="26">
        <v>-15000</v>
      </c>
      <c r="F34" s="27" t="s">
        <v>317</v>
      </c>
      <c r="G34" s="26"/>
      <c r="H34" s="27"/>
      <c r="I34" s="26"/>
      <c r="J34" s="27"/>
      <c r="K34" s="26"/>
      <c r="L34" s="26"/>
      <c r="M34" s="27"/>
      <c r="N34" s="25">
        <f t="shared" si="0"/>
        <v>-232.07999999999993</v>
      </c>
      <c r="O34" s="15">
        <v>30</v>
      </c>
      <c r="P34" s="24"/>
    </row>
    <row r="35" spans="1:17" ht="15.75" x14ac:dyDescent="0.25">
      <c r="A35" s="15">
        <v>31</v>
      </c>
      <c r="B35" s="31" t="s">
        <v>30</v>
      </c>
      <c r="C35" s="25">
        <v>0</v>
      </c>
      <c r="D35" s="20">
        <v>15000</v>
      </c>
      <c r="E35" s="26">
        <v>-15000</v>
      </c>
      <c r="F35" s="27" t="s">
        <v>321</v>
      </c>
      <c r="G35" s="26"/>
      <c r="H35" s="27"/>
      <c r="I35" s="26"/>
      <c r="J35" s="27"/>
      <c r="K35" s="26"/>
      <c r="L35" s="26"/>
      <c r="M35" s="27"/>
      <c r="N35" s="25">
        <f t="shared" si="0"/>
        <v>0</v>
      </c>
      <c r="O35" s="15">
        <v>31</v>
      </c>
      <c r="P35" s="24"/>
    </row>
    <row r="36" spans="1:17" ht="15.75" x14ac:dyDescent="0.25">
      <c r="A36" s="15">
        <v>32</v>
      </c>
      <c r="B36" s="31" t="s">
        <v>31</v>
      </c>
      <c r="C36" s="25">
        <v>0</v>
      </c>
      <c r="D36" s="20">
        <v>15000</v>
      </c>
      <c r="E36" s="26">
        <v>-15000</v>
      </c>
      <c r="F36" s="27" t="s">
        <v>320</v>
      </c>
      <c r="G36" s="26"/>
      <c r="H36" s="27"/>
      <c r="I36" s="26"/>
      <c r="J36" s="27"/>
      <c r="K36" s="26"/>
      <c r="L36" s="26"/>
      <c r="M36" s="27"/>
      <c r="N36" s="25">
        <f t="shared" si="0"/>
        <v>0</v>
      </c>
      <c r="O36" s="15">
        <v>32</v>
      </c>
      <c r="P36" s="24"/>
    </row>
    <row r="37" spans="1:17" ht="15.75" x14ac:dyDescent="0.25">
      <c r="A37" s="15">
        <v>33</v>
      </c>
      <c r="B37" s="31" t="s">
        <v>32</v>
      </c>
      <c r="C37" s="25">
        <v>-167.28</v>
      </c>
      <c r="D37" s="20">
        <v>15000</v>
      </c>
      <c r="E37" s="26">
        <v>-15000</v>
      </c>
      <c r="F37" s="27" t="s">
        <v>326</v>
      </c>
      <c r="G37" s="26"/>
      <c r="H37" s="27"/>
      <c r="I37" s="26"/>
      <c r="J37" s="27"/>
      <c r="K37" s="26"/>
      <c r="L37" s="26"/>
      <c r="M37" s="27"/>
      <c r="N37" s="25">
        <f t="shared" ref="N37:N68" si="1">SUM(C37:M37)</f>
        <v>-167.28000000000065</v>
      </c>
      <c r="O37" s="15">
        <v>33</v>
      </c>
      <c r="P37" s="24"/>
    </row>
    <row r="38" spans="1:17" ht="15.75" x14ac:dyDescent="0.25">
      <c r="A38" s="15">
        <v>34</v>
      </c>
      <c r="B38" s="31" t="s">
        <v>33</v>
      </c>
      <c r="C38" s="28">
        <v>0</v>
      </c>
      <c r="D38" s="20">
        <v>15000</v>
      </c>
      <c r="E38" s="26">
        <v>-15000</v>
      </c>
      <c r="F38" s="27" t="s">
        <v>326</v>
      </c>
      <c r="G38" s="26"/>
      <c r="H38" s="27"/>
      <c r="I38" s="26"/>
      <c r="J38" s="27"/>
      <c r="K38" s="26"/>
      <c r="L38" s="26"/>
      <c r="M38" s="27"/>
      <c r="N38" s="28">
        <f t="shared" si="1"/>
        <v>0</v>
      </c>
      <c r="O38" s="15">
        <v>34</v>
      </c>
      <c r="P38" s="24"/>
    </row>
    <row r="39" spans="1:17" ht="15.75" x14ac:dyDescent="0.25">
      <c r="A39" s="15">
        <v>35</v>
      </c>
      <c r="B39" s="31" t="s">
        <v>34</v>
      </c>
      <c r="C39" s="25">
        <v>0</v>
      </c>
      <c r="D39" s="20">
        <v>15000</v>
      </c>
      <c r="E39" s="26">
        <v>-15000</v>
      </c>
      <c r="F39" s="27" t="s">
        <v>301</v>
      </c>
      <c r="G39" s="26"/>
      <c r="H39" s="27"/>
      <c r="I39" s="26"/>
      <c r="J39" s="27"/>
      <c r="K39" s="26"/>
      <c r="L39" s="26"/>
      <c r="M39" s="27"/>
      <c r="N39" s="25">
        <f t="shared" si="1"/>
        <v>0</v>
      </c>
      <c r="O39" s="15">
        <v>35</v>
      </c>
      <c r="P39" s="24"/>
    </row>
    <row r="40" spans="1:17" ht="15.75" x14ac:dyDescent="0.25">
      <c r="A40" s="15">
        <v>36</v>
      </c>
      <c r="B40" s="31" t="s">
        <v>35</v>
      </c>
      <c r="C40" s="28">
        <v>0</v>
      </c>
      <c r="D40" s="20">
        <v>15000</v>
      </c>
      <c r="E40" s="26">
        <v>-15000</v>
      </c>
      <c r="F40" s="27" t="s">
        <v>363</v>
      </c>
      <c r="G40" s="26"/>
      <c r="H40" s="27"/>
      <c r="I40" s="26"/>
      <c r="J40" s="27"/>
      <c r="K40" s="26"/>
      <c r="L40" s="26"/>
      <c r="M40" s="27"/>
      <c r="N40" s="25">
        <f t="shared" si="1"/>
        <v>0</v>
      </c>
      <c r="O40" s="35">
        <v>36</v>
      </c>
      <c r="P40" s="24"/>
      <c r="Q40" s="39" t="s">
        <v>248</v>
      </c>
    </row>
    <row r="41" spans="1:17" ht="15.75" x14ac:dyDescent="0.25">
      <c r="A41" s="15">
        <v>37</v>
      </c>
      <c r="B41" s="31" t="s">
        <v>36</v>
      </c>
      <c r="C41" s="28">
        <v>0</v>
      </c>
      <c r="D41" s="20">
        <v>15000</v>
      </c>
      <c r="E41" s="26">
        <v>-15000</v>
      </c>
      <c r="F41" s="27" t="s">
        <v>363</v>
      </c>
      <c r="G41" s="26"/>
      <c r="H41" s="27"/>
      <c r="I41" s="26"/>
      <c r="J41" s="27"/>
      <c r="K41" s="26"/>
      <c r="L41" s="26"/>
      <c r="M41" s="27"/>
      <c r="N41" s="25">
        <f t="shared" si="1"/>
        <v>0</v>
      </c>
      <c r="O41" s="35">
        <v>37</v>
      </c>
      <c r="P41" s="24"/>
      <c r="Q41" s="39"/>
    </row>
    <row r="42" spans="1:17" ht="15.75" x14ac:dyDescent="0.25">
      <c r="A42" s="15">
        <v>38</v>
      </c>
      <c r="B42" s="31" t="s">
        <v>37</v>
      </c>
      <c r="C42" s="25">
        <v>-10.09</v>
      </c>
      <c r="D42" s="20">
        <v>15000</v>
      </c>
      <c r="E42" s="26">
        <v>-15000</v>
      </c>
      <c r="F42" s="27" t="s">
        <v>309</v>
      </c>
      <c r="G42" s="26"/>
      <c r="H42" s="27"/>
      <c r="I42" s="26"/>
      <c r="J42" s="27"/>
      <c r="K42" s="26"/>
      <c r="L42" s="26"/>
      <c r="M42" s="27"/>
      <c r="N42" s="25">
        <f t="shared" si="1"/>
        <v>-10.090000000000146</v>
      </c>
      <c r="O42" s="15">
        <v>38</v>
      </c>
      <c r="P42" s="24"/>
    </row>
    <row r="43" spans="1:17" ht="15.75" x14ac:dyDescent="0.25">
      <c r="A43" s="15">
        <v>39</v>
      </c>
      <c r="B43" s="31" t="s">
        <v>38</v>
      </c>
      <c r="C43" s="25">
        <v>-726.2</v>
      </c>
      <c r="D43" s="20">
        <v>15000</v>
      </c>
      <c r="E43" s="26">
        <v>-15000</v>
      </c>
      <c r="F43" s="27" t="s">
        <v>326</v>
      </c>
      <c r="G43" s="26"/>
      <c r="H43" s="27"/>
      <c r="I43" s="26"/>
      <c r="J43" s="27"/>
      <c r="K43" s="26"/>
      <c r="L43" s="26"/>
      <c r="M43" s="27"/>
      <c r="N43" s="25">
        <f t="shared" si="1"/>
        <v>-726.20000000000073</v>
      </c>
      <c r="O43" s="15">
        <v>39</v>
      </c>
      <c r="P43" s="24"/>
    </row>
    <row r="44" spans="1:17" ht="15.75" x14ac:dyDescent="0.25">
      <c r="A44" s="15">
        <v>40</v>
      </c>
      <c r="B44" s="31" t="s">
        <v>38</v>
      </c>
      <c r="C44" s="25">
        <v>-1657.92</v>
      </c>
      <c r="D44" s="20">
        <v>15000</v>
      </c>
      <c r="E44" s="26">
        <v>-15000</v>
      </c>
      <c r="F44" s="27" t="s">
        <v>326</v>
      </c>
      <c r="G44" s="26"/>
      <c r="H44" s="27"/>
      <c r="I44" s="26"/>
      <c r="J44" s="27"/>
      <c r="K44" s="26"/>
      <c r="L44" s="26"/>
      <c r="M44" s="27"/>
      <c r="N44" s="25">
        <f t="shared" si="1"/>
        <v>-1657.92</v>
      </c>
      <c r="O44" s="15">
        <v>40</v>
      </c>
      <c r="P44" s="24"/>
    </row>
    <row r="45" spans="1:17" ht="15.75" x14ac:dyDescent="0.25">
      <c r="A45" s="15">
        <v>41</v>
      </c>
      <c r="B45" s="31" t="s">
        <v>297</v>
      </c>
      <c r="C45" s="25">
        <v>0</v>
      </c>
      <c r="D45" s="20">
        <v>15000</v>
      </c>
      <c r="E45" s="26">
        <v>-15000</v>
      </c>
      <c r="F45" s="27" t="s">
        <v>364</v>
      </c>
      <c r="G45" s="26"/>
      <c r="H45" s="27"/>
      <c r="I45" s="26"/>
      <c r="J45" s="27"/>
      <c r="K45" s="26">
        <v>3000</v>
      </c>
      <c r="L45" s="26">
        <v>-3000</v>
      </c>
      <c r="M45" s="27" t="s">
        <v>309</v>
      </c>
      <c r="N45" s="25">
        <f t="shared" si="1"/>
        <v>0</v>
      </c>
      <c r="O45" s="15">
        <v>41</v>
      </c>
      <c r="P45" s="24"/>
    </row>
    <row r="46" spans="1:17" ht="15.75" x14ac:dyDescent="0.25">
      <c r="A46" s="15">
        <v>42</v>
      </c>
      <c r="B46" s="31" t="s">
        <v>40</v>
      </c>
      <c r="C46" s="25">
        <v>-57.5</v>
      </c>
      <c r="D46" s="20">
        <v>15000</v>
      </c>
      <c r="E46" s="26">
        <v>-15000</v>
      </c>
      <c r="F46" s="27" t="s">
        <v>301</v>
      </c>
      <c r="G46" s="26"/>
      <c r="H46" s="27"/>
      <c r="I46" s="26"/>
      <c r="J46" s="27"/>
      <c r="K46" s="26"/>
      <c r="L46" s="26"/>
      <c r="M46" s="27"/>
      <c r="N46" s="25">
        <f t="shared" si="1"/>
        <v>-57.5</v>
      </c>
      <c r="O46" s="15">
        <v>42</v>
      </c>
      <c r="P46" s="24"/>
    </row>
    <row r="47" spans="1:17" ht="15.75" x14ac:dyDescent="0.25">
      <c r="A47" s="37">
        <v>43</v>
      </c>
      <c r="B47" s="31" t="s">
        <v>41</v>
      </c>
      <c r="C47" s="25">
        <v>-36.659999999999997</v>
      </c>
      <c r="D47" s="20">
        <v>15000</v>
      </c>
      <c r="E47" s="26">
        <v>-15000</v>
      </c>
      <c r="F47" s="27" t="s">
        <v>292</v>
      </c>
      <c r="G47" s="26"/>
      <c r="H47" s="27"/>
      <c r="I47" s="26"/>
      <c r="J47" s="27"/>
      <c r="K47" s="26"/>
      <c r="L47" s="26"/>
      <c r="M47" s="27"/>
      <c r="N47" s="25">
        <f t="shared" si="1"/>
        <v>-36.659999999999854</v>
      </c>
      <c r="O47" s="15">
        <v>43</v>
      </c>
      <c r="P47" s="24"/>
    </row>
    <row r="48" spans="1:17" ht="15.75" x14ac:dyDescent="0.25">
      <c r="A48" s="15">
        <v>44</v>
      </c>
      <c r="B48" s="31" t="s">
        <v>42</v>
      </c>
      <c r="C48" s="25">
        <v>0</v>
      </c>
      <c r="D48" s="20">
        <v>15000</v>
      </c>
      <c r="E48" s="26">
        <v>-15000</v>
      </c>
      <c r="F48" s="27" t="s">
        <v>351</v>
      </c>
      <c r="G48" s="26"/>
      <c r="H48" s="27"/>
      <c r="I48" s="26"/>
      <c r="J48" s="27"/>
      <c r="K48" s="26"/>
      <c r="L48" s="26"/>
      <c r="M48" s="27"/>
      <c r="N48" s="25">
        <f t="shared" si="1"/>
        <v>0</v>
      </c>
      <c r="O48" s="15">
        <v>44</v>
      </c>
      <c r="P48" s="24"/>
    </row>
    <row r="49" spans="1:17" ht="15.75" x14ac:dyDescent="0.25">
      <c r="A49" s="15">
        <v>45</v>
      </c>
      <c r="B49" s="31" t="s">
        <v>43</v>
      </c>
      <c r="C49" s="25">
        <v>-615.49</v>
      </c>
      <c r="D49" s="20">
        <v>15000</v>
      </c>
      <c r="E49" s="26">
        <v>-15000</v>
      </c>
      <c r="F49" s="27" t="s">
        <v>318</v>
      </c>
      <c r="G49" s="26"/>
      <c r="H49" s="27"/>
      <c r="I49" s="26"/>
      <c r="J49" s="27"/>
      <c r="K49" s="26"/>
      <c r="L49" s="26"/>
      <c r="M49" s="27"/>
      <c r="N49" s="25">
        <f t="shared" si="1"/>
        <v>-615.48999999999978</v>
      </c>
      <c r="O49" s="15">
        <v>45</v>
      </c>
      <c r="P49" s="24"/>
    </row>
    <row r="50" spans="1:17" ht="15.75" x14ac:dyDescent="0.25">
      <c r="A50" s="15">
        <v>46</v>
      </c>
      <c r="B50" s="31" t="s">
        <v>44</v>
      </c>
      <c r="C50" s="25">
        <v>-0.27</v>
      </c>
      <c r="D50" s="20">
        <v>15000</v>
      </c>
      <c r="E50" s="26">
        <v>-15000</v>
      </c>
      <c r="F50" s="27" t="s">
        <v>331</v>
      </c>
      <c r="G50" s="26"/>
      <c r="H50" s="27"/>
      <c r="I50" s="26"/>
      <c r="J50" s="27"/>
      <c r="K50" s="26"/>
      <c r="L50" s="26"/>
      <c r="M50" s="27"/>
      <c r="N50" s="25">
        <f t="shared" si="1"/>
        <v>-0.27000000000043656</v>
      </c>
      <c r="O50" s="15">
        <v>46</v>
      </c>
      <c r="P50" s="24"/>
    </row>
    <row r="51" spans="1:17" ht="15.75" x14ac:dyDescent="0.25">
      <c r="A51" s="15">
        <v>47</v>
      </c>
      <c r="B51" s="31" t="s">
        <v>45</v>
      </c>
      <c r="C51" s="25">
        <v>0</v>
      </c>
      <c r="D51" s="20">
        <v>15000</v>
      </c>
      <c r="E51" s="26">
        <v>-15000</v>
      </c>
      <c r="F51" s="27" t="s">
        <v>332</v>
      </c>
      <c r="G51" s="26"/>
      <c r="H51" s="27"/>
      <c r="I51" s="26"/>
      <c r="J51" s="27"/>
      <c r="K51" s="26"/>
      <c r="L51" s="26"/>
      <c r="M51" s="27"/>
      <c r="N51" s="25">
        <f t="shared" si="1"/>
        <v>0</v>
      </c>
      <c r="O51" s="15">
        <v>47</v>
      </c>
      <c r="P51" s="24"/>
    </row>
    <row r="52" spans="1:17" ht="15.75" x14ac:dyDescent="0.25">
      <c r="A52" s="15">
        <v>48</v>
      </c>
      <c r="B52" s="31" t="s">
        <v>46</v>
      </c>
      <c r="C52" s="25">
        <v>-0.37</v>
      </c>
      <c r="D52" s="20">
        <v>15000</v>
      </c>
      <c r="E52" s="26">
        <v>-15000</v>
      </c>
      <c r="F52" s="27" t="s">
        <v>343</v>
      </c>
      <c r="G52" s="26"/>
      <c r="H52" s="27"/>
      <c r="I52" s="26"/>
      <c r="J52" s="27"/>
      <c r="K52" s="26"/>
      <c r="L52" s="26"/>
      <c r="M52" s="27"/>
      <c r="N52" s="25">
        <f t="shared" si="1"/>
        <v>-0.37000000000080036</v>
      </c>
      <c r="O52" s="15">
        <v>48</v>
      </c>
      <c r="P52" s="24"/>
    </row>
    <row r="53" spans="1:17" ht="15.75" x14ac:dyDescent="0.25">
      <c r="A53" s="15">
        <v>49</v>
      </c>
      <c r="B53" s="31" t="s">
        <v>47</v>
      </c>
      <c r="C53" s="25">
        <v>0</v>
      </c>
      <c r="D53" s="20">
        <v>15000</v>
      </c>
      <c r="E53" s="26">
        <v>-15000</v>
      </c>
      <c r="F53" s="27" t="s">
        <v>351</v>
      </c>
      <c r="G53" s="26"/>
      <c r="H53" s="27"/>
      <c r="I53" s="26"/>
      <c r="J53" s="27"/>
      <c r="K53" s="26"/>
      <c r="L53" s="26"/>
      <c r="M53" s="27"/>
      <c r="N53" s="25">
        <f t="shared" si="1"/>
        <v>0</v>
      </c>
      <c r="O53" s="15">
        <v>49</v>
      </c>
      <c r="P53" s="24"/>
    </row>
    <row r="54" spans="1:17" ht="15.75" x14ac:dyDescent="0.25">
      <c r="A54" s="15">
        <v>50</v>
      </c>
      <c r="B54" s="31" t="s">
        <v>48</v>
      </c>
      <c r="C54" s="25">
        <v>-5245.25</v>
      </c>
      <c r="D54" s="20">
        <v>15000</v>
      </c>
      <c r="E54" s="26">
        <v>-15000</v>
      </c>
      <c r="F54" s="27" t="s">
        <v>331</v>
      </c>
      <c r="G54" s="26"/>
      <c r="H54" s="27"/>
      <c r="I54" s="26"/>
      <c r="J54" s="27"/>
      <c r="K54" s="26"/>
      <c r="L54" s="26"/>
      <c r="M54" s="27"/>
      <c r="N54" s="25">
        <f t="shared" si="1"/>
        <v>-5245.25</v>
      </c>
      <c r="O54" s="15">
        <v>50</v>
      </c>
      <c r="P54" s="24"/>
    </row>
    <row r="55" spans="1:17" ht="15.75" x14ac:dyDescent="0.25">
      <c r="A55" s="15">
        <v>51</v>
      </c>
      <c r="B55" s="31" t="s">
        <v>49</v>
      </c>
      <c r="C55" s="25">
        <v>0</v>
      </c>
      <c r="D55" s="20">
        <v>15000</v>
      </c>
      <c r="E55" s="26">
        <v>-15000</v>
      </c>
      <c r="F55" s="27" t="s">
        <v>347</v>
      </c>
      <c r="G55" s="26"/>
      <c r="H55" s="27"/>
      <c r="I55" s="26"/>
      <c r="J55" s="27"/>
      <c r="K55" s="26"/>
      <c r="L55" s="26"/>
      <c r="M55" s="27"/>
      <c r="N55" s="25">
        <f t="shared" si="1"/>
        <v>0</v>
      </c>
      <c r="O55" s="15">
        <v>51</v>
      </c>
      <c r="P55" s="24"/>
    </row>
    <row r="56" spans="1:17" ht="15.75" x14ac:dyDescent="0.25">
      <c r="A56" s="15">
        <v>52</v>
      </c>
      <c r="B56" s="31" t="s">
        <v>204</v>
      </c>
      <c r="C56" s="28">
        <v>11476.5</v>
      </c>
      <c r="D56" s="20">
        <v>15000</v>
      </c>
      <c r="E56" s="26">
        <v>-15000</v>
      </c>
      <c r="F56" s="27" t="s">
        <v>335</v>
      </c>
      <c r="G56" s="26">
        <v>-11500</v>
      </c>
      <c r="H56" s="27" t="s">
        <v>332</v>
      </c>
      <c r="I56" s="26"/>
      <c r="J56" s="27"/>
      <c r="K56" s="26"/>
      <c r="L56" s="26"/>
      <c r="M56" s="27"/>
      <c r="N56" s="28">
        <f t="shared" si="1"/>
        <v>-23.5</v>
      </c>
      <c r="O56" s="15">
        <v>52</v>
      </c>
      <c r="P56" s="24"/>
    </row>
    <row r="57" spans="1:17" ht="15.75" x14ac:dyDescent="0.25">
      <c r="A57" s="15">
        <v>53</v>
      </c>
      <c r="B57" s="31" t="s">
        <v>51</v>
      </c>
      <c r="C57" s="28">
        <v>4000</v>
      </c>
      <c r="D57" s="20">
        <v>15000</v>
      </c>
      <c r="E57" s="26">
        <v>-15000</v>
      </c>
      <c r="F57" s="27" t="s">
        <v>335</v>
      </c>
      <c r="G57" s="26"/>
      <c r="H57" s="27"/>
      <c r="I57" s="26"/>
      <c r="J57" s="27"/>
      <c r="K57" s="26"/>
      <c r="L57" s="26"/>
      <c r="M57" s="27"/>
      <c r="N57" s="28">
        <f t="shared" si="1"/>
        <v>4000</v>
      </c>
      <c r="O57" s="15">
        <v>53</v>
      </c>
      <c r="P57" s="24"/>
    </row>
    <row r="58" spans="1:17" ht="15.75" x14ac:dyDescent="0.25">
      <c r="A58" s="15">
        <v>54</v>
      </c>
      <c r="B58" s="31" t="s">
        <v>52</v>
      </c>
      <c r="C58" s="25">
        <v>0</v>
      </c>
      <c r="D58" s="20">
        <v>15000</v>
      </c>
      <c r="E58" s="26">
        <v>-15000</v>
      </c>
      <c r="F58" s="27" t="s">
        <v>311</v>
      </c>
      <c r="G58" s="26"/>
      <c r="H58" s="27"/>
      <c r="I58" s="26"/>
      <c r="J58" s="27"/>
      <c r="K58" s="26"/>
      <c r="L58" s="26"/>
      <c r="M58" s="27"/>
      <c r="N58" s="25">
        <f t="shared" si="1"/>
        <v>0</v>
      </c>
      <c r="O58" s="15">
        <v>54</v>
      </c>
      <c r="P58" s="24"/>
    </row>
    <row r="59" spans="1:17" ht="15.75" x14ac:dyDescent="0.25">
      <c r="A59" s="15">
        <v>55</v>
      </c>
      <c r="B59" s="31" t="s">
        <v>53</v>
      </c>
      <c r="C59" s="28">
        <v>25500</v>
      </c>
      <c r="D59" s="20">
        <v>15000</v>
      </c>
      <c r="E59" s="26"/>
      <c r="F59" s="27"/>
      <c r="G59" s="26"/>
      <c r="H59" s="27"/>
      <c r="I59" s="26"/>
      <c r="J59" s="27"/>
      <c r="K59" s="26"/>
      <c r="L59" s="26"/>
      <c r="M59" s="27"/>
      <c r="N59" s="28">
        <f t="shared" si="1"/>
        <v>40500</v>
      </c>
      <c r="O59" s="35">
        <v>55</v>
      </c>
      <c r="P59" s="24"/>
    </row>
    <row r="60" spans="1:17" ht="15.75" x14ac:dyDescent="0.25">
      <c r="A60" s="15">
        <v>56</v>
      </c>
      <c r="B60" s="31" t="s">
        <v>54</v>
      </c>
      <c r="C60" s="28">
        <v>25500</v>
      </c>
      <c r="D60" s="20">
        <v>15000</v>
      </c>
      <c r="E60" s="26"/>
      <c r="F60" s="27"/>
      <c r="G60" s="26"/>
      <c r="H60" s="27"/>
      <c r="I60" s="26"/>
      <c r="J60" s="27"/>
      <c r="K60" s="26"/>
      <c r="L60" s="26"/>
      <c r="M60" s="27"/>
      <c r="N60" s="28">
        <f t="shared" si="1"/>
        <v>40500</v>
      </c>
      <c r="O60" s="35">
        <v>56</v>
      </c>
      <c r="P60" s="24"/>
    </row>
    <row r="61" spans="1:17" ht="15.75" x14ac:dyDescent="0.25">
      <c r="A61" s="15">
        <v>57</v>
      </c>
      <c r="B61" s="31" t="s">
        <v>298</v>
      </c>
      <c r="C61" s="25">
        <v>-122.75</v>
      </c>
      <c r="D61" s="20">
        <v>15000</v>
      </c>
      <c r="E61" s="26">
        <v>-15000</v>
      </c>
      <c r="F61" s="27" t="s">
        <v>350</v>
      </c>
      <c r="G61" s="26"/>
      <c r="H61" s="27"/>
      <c r="I61" s="26"/>
      <c r="J61" s="27"/>
      <c r="K61" s="26"/>
      <c r="L61" s="26"/>
      <c r="M61" s="27"/>
      <c r="N61" s="25">
        <f t="shared" si="1"/>
        <v>-122.75</v>
      </c>
      <c r="O61" s="15">
        <v>57</v>
      </c>
      <c r="P61" s="24"/>
    </row>
    <row r="62" spans="1:17" ht="15.75" x14ac:dyDescent="0.25">
      <c r="A62" s="15">
        <v>58</v>
      </c>
      <c r="B62" s="31" t="s">
        <v>56</v>
      </c>
      <c r="C62" s="25">
        <v>-0.24</v>
      </c>
      <c r="D62" s="20">
        <v>15000</v>
      </c>
      <c r="E62" s="26">
        <v>-15000</v>
      </c>
      <c r="F62" s="27" t="s">
        <v>330</v>
      </c>
      <c r="G62" s="26"/>
      <c r="H62" s="27"/>
      <c r="I62" s="26"/>
      <c r="J62" s="27"/>
      <c r="K62" s="26"/>
      <c r="L62" s="26"/>
      <c r="M62" s="27"/>
      <c r="N62" s="25">
        <f t="shared" si="1"/>
        <v>-0.23999999999978172</v>
      </c>
      <c r="O62" s="15">
        <v>58</v>
      </c>
      <c r="P62" s="24"/>
    </row>
    <row r="63" spans="1:17" ht="15.75" x14ac:dyDescent="0.25">
      <c r="A63" s="15">
        <v>59</v>
      </c>
      <c r="B63" s="31" t="s">
        <v>57</v>
      </c>
      <c r="C63" s="25">
        <v>-526.46</v>
      </c>
      <c r="D63" s="20">
        <v>15000</v>
      </c>
      <c r="E63" s="26">
        <v>-14500</v>
      </c>
      <c r="F63" s="27" t="s">
        <v>352</v>
      </c>
      <c r="G63" s="26"/>
      <c r="H63" s="27"/>
      <c r="I63" s="26"/>
      <c r="J63" s="27"/>
      <c r="K63" s="26"/>
      <c r="L63" s="26"/>
      <c r="M63" s="27"/>
      <c r="N63" s="25">
        <f t="shared" si="1"/>
        <v>-26.459999999999127</v>
      </c>
      <c r="O63" s="15">
        <v>59</v>
      </c>
      <c r="P63" s="24"/>
      <c r="Q63" s="39" t="s">
        <v>248</v>
      </c>
    </row>
    <row r="64" spans="1:17" ht="15.75" x14ac:dyDescent="0.25">
      <c r="A64" s="15">
        <v>60</v>
      </c>
      <c r="B64" s="31" t="s">
        <v>58</v>
      </c>
      <c r="C64" s="25">
        <v>0</v>
      </c>
      <c r="D64" s="20">
        <v>15000</v>
      </c>
      <c r="E64" s="26">
        <v>-15000</v>
      </c>
      <c r="F64" s="27" t="s">
        <v>349</v>
      </c>
      <c r="G64" s="26"/>
      <c r="H64" s="27"/>
      <c r="I64" s="26"/>
      <c r="J64" s="27"/>
      <c r="K64" s="26">
        <v>3000</v>
      </c>
      <c r="L64" s="26">
        <v>-3000</v>
      </c>
      <c r="M64" s="27" t="s">
        <v>308</v>
      </c>
      <c r="N64" s="25">
        <f t="shared" si="1"/>
        <v>0</v>
      </c>
      <c r="O64" s="15">
        <v>60</v>
      </c>
      <c r="P64" s="24"/>
    </row>
    <row r="65" spans="1:17" ht="15.75" x14ac:dyDescent="0.25">
      <c r="A65" s="15">
        <v>61</v>
      </c>
      <c r="B65" s="31" t="s">
        <v>59</v>
      </c>
      <c r="C65" s="25">
        <v>0</v>
      </c>
      <c r="D65" s="20">
        <v>15000</v>
      </c>
      <c r="E65" s="26">
        <v>-15000</v>
      </c>
      <c r="F65" s="27" t="s">
        <v>377</v>
      </c>
      <c r="G65" s="26"/>
      <c r="H65" s="27"/>
      <c r="I65" s="26"/>
      <c r="J65" s="27"/>
      <c r="K65" s="26"/>
      <c r="L65" s="26"/>
      <c r="M65" s="27"/>
      <c r="N65" s="25">
        <f t="shared" si="1"/>
        <v>0</v>
      </c>
      <c r="O65" s="15">
        <v>61</v>
      </c>
      <c r="P65" s="24"/>
    </row>
    <row r="66" spans="1:17" ht="15.75" x14ac:dyDescent="0.25">
      <c r="A66" s="15">
        <v>62</v>
      </c>
      <c r="B66" s="31" t="s">
        <v>59</v>
      </c>
      <c r="C66" s="28">
        <v>30000</v>
      </c>
      <c r="D66" s="20">
        <v>15000</v>
      </c>
      <c r="E66" s="26">
        <v>-15000</v>
      </c>
      <c r="F66" s="27" t="s">
        <v>342</v>
      </c>
      <c r="G66" s="26">
        <v>-30000</v>
      </c>
      <c r="H66" s="27" t="s">
        <v>304</v>
      </c>
      <c r="I66" s="26"/>
      <c r="J66" s="27"/>
      <c r="K66" s="26"/>
      <c r="L66" s="26"/>
      <c r="M66" s="27"/>
      <c r="N66" s="28">
        <f t="shared" si="1"/>
        <v>0</v>
      </c>
      <c r="O66" s="15">
        <v>62</v>
      </c>
      <c r="P66" s="24"/>
    </row>
    <row r="67" spans="1:17" ht="15.75" x14ac:dyDescent="0.25">
      <c r="A67" s="15">
        <v>63</v>
      </c>
      <c r="B67" s="32" t="s">
        <v>60</v>
      </c>
      <c r="C67" s="25">
        <v>-10.4</v>
      </c>
      <c r="D67" s="20">
        <v>15000</v>
      </c>
      <c r="E67" s="26">
        <v>-15000</v>
      </c>
      <c r="F67" s="27" t="s">
        <v>337</v>
      </c>
      <c r="G67" s="26"/>
      <c r="H67" s="27"/>
      <c r="I67" s="26"/>
      <c r="J67" s="27"/>
      <c r="K67" s="26"/>
      <c r="L67" s="26"/>
      <c r="M67" s="27"/>
      <c r="N67" s="25">
        <f t="shared" si="1"/>
        <v>-10.399999999999636</v>
      </c>
      <c r="O67" s="15">
        <v>63</v>
      </c>
      <c r="P67" s="24"/>
    </row>
    <row r="68" spans="1:17" ht="15.75" x14ac:dyDescent="0.25">
      <c r="A68" s="15">
        <v>64</v>
      </c>
      <c r="B68" s="31" t="s">
        <v>61</v>
      </c>
      <c r="C68" s="25">
        <v>0</v>
      </c>
      <c r="D68" s="20">
        <v>15000</v>
      </c>
      <c r="E68" s="26">
        <v>-15000</v>
      </c>
      <c r="F68" s="27" t="s">
        <v>319</v>
      </c>
      <c r="G68" s="26"/>
      <c r="H68" s="27"/>
      <c r="I68" s="26"/>
      <c r="J68" s="27"/>
      <c r="K68" s="26"/>
      <c r="L68" s="26"/>
      <c r="M68" s="27"/>
      <c r="N68" s="25">
        <f t="shared" si="1"/>
        <v>0</v>
      </c>
      <c r="O68" s="15">
        <v>64</v>
      </c>
      <c r="P68" s="24"/>
    </row>
    <row r="69" spans="1:17" ht="15.75" x14ac:dyDescent="0.25">
      <c r="A69" s="15">
        <v>65</v>
      </c>
      <c r="B69" s="31" t="s">
        <v>62</v>
      </c>
      <c r="C69" s="25">
        <v>0</v>
      </c>
      <c r="D69" s="20">
        <v>15000</v>
      </c>
      <c r="E69" s="26">
        <v>-15000</v>
      </c>
      <c r="F69" s="27" t="s">
        <v>324</v>
      </c>
      <c r="G69" s="26"/>
      <c r="H69" s="27"/>
      <c r="I69" s="26"/>
      <c r="J69" s="27"/>
      <c r="K69" s="26"/>
      <c r="L69" s="26"/>
      <c r="M69" s="27"/>
      <c r="N69" s="25">
        <f t="shared" ref="N69:N100" si="2">SUM(C69:M69)</f>
        <v>0</v>
      </c>
      <c r="O69" s="15">
        <v>65</v>
      </c>
      <c r="P69" s="24"/>
    </row>
    <row r="70" spans="1:17" ht="15.75" x14ac:dyDescent="0.25">
      <c r="A70" s="15">
        <v>66</v>
      </c>
      <c r="B70" s="31" t="s">
        <v>63</v>
      </c>
      <c r="C70" s="28">
        <v>127520</v>
      </c>
      <c r="D70" s="20">
        <v>15000</v>
      </c>
      <c r="E70" s="26"/>
      <c r="F70" s="27"/>
      <c r="G70" s="26"/>
      <c r="H70" s="27"/>
      <c r="I70" s="26"/>
      <c r="J70" s="27"/>
      <c r="K70" s="26">
        <v>3000</v>
      </c>
      <c r="L70" s="26"/>
      <c r="M70" s="27"/>
      <c r="N70" s="28">
        <f t="shared" si="2"/>
        <v>145520</v>
      </c>
      <c r="O70" s="35">
        <v>66</v>
      </c>
      <c r="P70" s="24"/>
    </row>
    <row r="71" spans="1:17" ht="15.75" x14ac:dyDescent="0.25">
      <c r="A71" s="15">
        <v>67</v>
      </c>
      <c r="B71" s="31" t="s">
        <v>64</v>
      </c>
      <c r="C71" s="28">
        <v>129100</v>
      </c>
      <c r="D71" s="20">
        <v>15000</v>
      </c>
      <c r="E71" s="26"/>
      <c r="F71" s="27"/>
      <c r="G71" s="26"/>
      <c r="H71" s="27"/>
      <c r="I71" s="26"/>
      <c r="J71" s="27"/>
      <c r="K71" s="26">
        <v>3000</v>
      </c>
      <c r="L71" s="26"/>
      <c r="M71" s="27"/>
      <c r="N71" s="28">
        <f t="shared" si="2"/>
        <v>147100</v>
      </c>
      <c r="O71" s="35">
        <v>67</v>
      </c>
      <c r="P71" s="24"/>
    </row>
    <row r="72" spans="1:17" ht="15.75" x14ac:dyDescent="0.25">
      <c r="A72" s="15">
        <v>68</v>
      </c>
      <c r="B72" s="31" t="s">
        <v>312</v>
      </c>
      <c r="C72" s="25">
        <v>0</v>
      </c>
      <c r="D72" s="20">
        <v>15000</v>
      </c>
      <c r="E72" s="26">
        <v>-15000</v>
      </c>
      <c r="F72" s="27" t="s">
        <v>313</v>
      </c>
      <c r="G72" s="26"/>
      <c r="H72" s="27"/>
      <c r="I72" s="26"/>
      <c r="J72" s="27"/>
      <c r="K72" s="26"/>
      <c r="L72" s="26"/>
      <c r="M72" s="27"/>
      <c r="N72" s="25">
        <f t="shared" si="2"/>
        <v>0</v>
      </c>
      <c r="O72" s="15">
        <v>68</v>
      </c>
      <c r="P72" s="24"/>
    </row>
    <row r="73" spans="1:17" ht="15.75" x14ac:dyDescent="0.25">
      <c r="A73" s="15">
        <v>69</v>
      </c>
      <c r="B73" s="31" t="s">
        <v>299</v>
      </c>
      <c r="C73" s="25">
        <v>0</v>
      </c>
      <c r="D73" s="20">
        <v>15000</v>
      </c>
      <c r="E73" s="26">
        <v>-15000</v>
      </c>
      <c r="F73" s="27" t="s">
        <v>335</v>
      </c>
      <c r="G73" s="26"/>
      <c r="H73" s="27"/>
      <c r="I73" s="26"/>
      <c r="J73" s="27"/>
      <c r="K73" s="26"/>
      <c r="L73" s="26"/>
      <c r="M73" s="27"/>
      <c r="N73" s="25">
        <f t="shared" si="2"/>
        <v>0</v>
      </c>
      <c r="O73" s="15">
        <v>69</v>
      </c>
      <c r="P73" s="24"/>
    </row>
    <row r="74" spans="1:17" ht="15.75" x14ac:dyDescent="0.25">
      <c r="A74" s="15">
        <v>70</v>
      </c>
      <c r="B74" s="32" t="s">
        <v>288</v>
      </c>
      <c r="C74" s="28">
        <v>0</v>
      </c>
      <c r="D74" s="20">
        <v>15000</v>
      </c>
      <c r="E74" s="26">
        <v>-15000</v>
      </c>
      <c r="F74" s="27" t="s">
        <v>398</v>
      </c>
      <c r="G74" s="26"/>
      <c r="H74" s="27"/>
      <c r="I74" s="26"/>
      <c r="J74" s="27"/>
      <c r="K74" s="26"/>
      <c r="L74" s="26"/>
      <c r="M74" s="27"/>
      <c r="N74" s="25">
        <f t="shared" si="2"/>
        <v>0</v>
      </c>
      <c r="O74" s="35">
        <v>70</v>
      </c>
      <c r="P74" s="24"/>
    </row>
    <row r="75" spans="1:17" ht="15.75" x14ac:dyDescent="0.25">
      <c r="A75" s="15">
        <v>71</v>
      </c>
      <c r="B75" s="32" t="s">
        <v>254</v>
      </c>
      <c r="C75" s="28">
        <v>0</v>
      </c>
      <c r="D75" s="20">
        <v>15000</v>
      </c>
      <c r="E75" s="26">
        <v>-15000</v>
      </c>
      <c r="F75" s="27" t="s">
        <v>333</v>
      </c>
      <c r="G75" s="26"/>
      <c r="H75" s="27"/>
      <c r="I75" s="26"/>
      <c r="J75" s="27"/>
      <c r="K75" s="26"/>
      <c r="L75" s="26"/>
      <c r="M75" s="27"/>
      <c r="N75" s="25">
        <f t="shared" si="2"/>
        <v>0</v>
      </c>
      <c r="O75" s="35">
        <v>71</v>
      </c>
      <c r="P75" s="24"/>
    </row>
    <row r="76" spans="1:17" ht="15.75" x14ac:dyDescent="0.25">
      <c r="A76" s="15">
        <v>72</v>
      </c>
      <c r="B76" s="31" t="s">
        <v>178</v>
      </c>
      <c r="C76" s="25">
        <v>5000</v>
      </c>
      <c r="D76" s="20">
        <v>15000</v>
      </c>
      <c r="E76" s="26">
        <v>-15000</v>
      </c>
      <c r="F76" s="27" t="s">
        <v>328</v>
      </c>
      <c r="G76" s="26">
        <v>-5000</v>
      </c>
      <c r="H76" s="27" t="s">
        <v>309</v>
      </c>
      <c r="I76" s="26"/>
      <c r="J76" s="27"/>
      <c r="K76" s="26">
        <v>3000</v>
      </c>
      <c r="L76" s="26">
        <v>-3000</v>
      </c>
      <c r="M76" s="27" t="s">
        <v>309</v>
      </c>
      <c r="N76" s="28">
        <f t="shared" si="2"/>
        <v>0</v>
      </c>
      <c r="O76" s="35">
        <v>72</v>
      </c>
      <c r="P76" s="24"/>
      <c r="Q76" s="39" t="s">
        <v>248</v>
      </c>
    </row>
    <row r="77" spans="1:17" ht="15.75" x14ac:dyDescent="0.25">
      <c r="A77" s="15">
        <v>73</v>
      </c>
      <c r="B77" s="31" t="s">
        <v>374</v>
      </c>
      <c r="C77" s="25">
        <v>5000</v>
      </c>
      <c r="D77" s="20">
        <v>15000</v>
      </c>
      <c r="E77" s="26">
        <v>-15000</v>
      </c>
      <c r="F77" s="27" t="s">
        <v>328</v>
      </c>
      <c r="G77" s="26">
        <v>-5000</v>
      </c>
      <c r="H77" s="27" t="s">
        <v>309</v>
      </c>
      <c r="I77" s="26"/>
      <c r="J77" s="27"/>
      <c r="K77" s="26">
        <v>3000</v>
      </c>
      <c r="L77" s="26">
        <v>-3000</v>
      </c>
      <c r="M77" s="27" t="s">
        <v>309</v>
      </c>
      <c r="N77" s="28">
        <f t="shared" si="2"/>
        <v>0</v>
      </c>
      <c r="O77" s="35">
        <v>73</v>
      </c>
      <c r="P77" s="24"/>
      <c r="Q77" s="39" t="s">
        <v>248</v>
      </c>
    </row>
    <row r="78" spans="1:17" ht="15.75" x14ac:dyDescent="0.25">
      <c r="A78" s="15">
        <v>74</v>
      </c>
      <c r="B78" s="31" t="s">
        <v>70</v>
      </c>
      <c r="C78" s="25">
        <v>0</v>
      </c>
      <c r="D78" s="20">
        <v>15000</v>
      </c>
      <c r="E78" s="26">
        <v>-15000</v>
      </c>
      <c r="F78" s="27" t="s">
        <v>308</v>
      </c>
      <c r="G78" s="26"/>
      <c r="H78" s="27"/>
      <c r="I78" s="26"/>
      <c r="J78" s="27"/>
      <c r="K78" s="26"/>
      <c r="L78" s="26"/>
      <c r="M78" s="27"/>
      <c r="N78" s="25">
        <f t="shared" si="2"/>
        <v>0</v>
      </c>
      <c r="O78" s="15">
        <v>74</v>
      </c>
      <c r="P78" s="24"/>
    </row>
    <row r="79" spans="1:17" ht="15.75" x14ac:dyDescent="0.25">
      <c r="A79" s="15">
        <v>75</v>
      </c>
      <c r="B79" s="31" t="s">
        <v>71</v>
      </c>
      <c r="C79" s="25">
        <v>0</v>
      </c>
      <c r="D79" s="20">
        <v>15000</v>
      </c>
      <c r="E79" s="26">
        <v>-15000</v>
      </c>
      <c r="F79" s="27" t="s">
        <v>330</v>
      </c>
      <c r="G79" s="26"/>
      <c r="H79" s="27"/>
      <c r="I79" s="26"/>
      <c r="J79" s="27"/>
      <c r="K79" s="26"/>
      <c r="L79" s="26"/>
      <c r="M79" s="27"/>
      <c r="N79" s="25">
        <f t="shared" si="2"/>
        <v>0</v>
      </c>
      <c r="O79" s="15">
        <v>75</v>
      </c>
      <c r="P79" s="24"/>
    </row>
    <row r="80" spans="1:17" ht="15.75" x14ac:dyDescent="0.25">
      <c r="A80" s="15">
        <v>76</v>
      </c>
      <c r="B80" s="31" t="s">
        <v>72</v>
      </c>
      <c r="C80" s="25">
        <v>-338.52</v>
      </c>
      <c r="D80" s="20">
        <v>15000</v>
      </c>
      <c r="E80" s="26">
        <v>-15000</v>
      </c>
      <c r="F80" s="27" t="s">
        <v>341</v>
      </c>
      <c r="G80" s="26"/>
      <c r="H80" s="27"/>
      <c r="I80" s="26"/>
      <c r="J80" s="27"/>
      <c r="K80" s="26"/>
      <c r="L80" s="26"/>
      <c r="M80" s="27"/>
      <c r="N80" s="25">
        <f t="shared" si="2"/>
        <v>-338.52000000000044</v>
      </c>
      <c r="O80" s="15">
        <v>76</v>
      </c>
      <c r="P80" s="24"/>
    </row>
    <row r="81" spans="1:16" ht="15.75" x14ac:dyDescent="0.25">
      <c r="A81" s="15">
        <v>77</v>
      </c>
      <c r="B81" s="31" t="s">
        <v>73</v>
      </c>
      <c r="C81" s="25">
        <v>-104.26</v>
      </c>
      <c r="D81" s="20">
        <v>15000</v>
      </c>
      <c r="E81" s="26">
        <v>-15000</v>
      </c>
      <c r="F81" s="27" t="s">
        <v>357</v>
      </c>
      <c r="G81" s="26"/>
      <c r="H81" s="27"/>
      <c r="I81" s="26"/>
      <c r="J81" s="27"/>
      <c r="K81" s="26"/>
      <c r="L81" s="26"/>
      <c r="M81" s="27"/>
      <c r="N81" s="25">
        <f t="shared" si="2"/>
        <v>-104.26000000000022</v>
      </c>
      <c r="O81" s="15">
        <v>77</v>
      </c>
      <c r="P81" s="24"/>
    </row>
    <row r="82" spans="1:16" ht="15.75" x14ac:dyDescent="0.25">
      <c r="A82" s="15">
        <v>78</v>
      </c>
      <c r="B82" s="31" t="s">
        <v>256</v>
      </c>
      <c r="C82" s="25">
        <v>0</v>
      </c>
      <c r="D82" s="20">
        <v>15000</v>
      </c>
      <c r="E82" s="26">
        <v>-15000</v>
      </c>
      <c r="F82" s="27" t="s">
        <v>369</v>
      </c>
      <c r="G82" s="26"/>
      <c r="H82" s="27"/>
      <c r="I82" s="26"/>
      <c r="J82" s="27"/>
      <c r="K82" s="26"/>
      <c r="L82" s="26"/>
      <c r="M82" s="27"/>
      <c r="N82" s="25">
        <f t="shared" si="2"/>
        <v>0</v>
      </c>
      <c r="O82" s="15">
        <v>78</v>
      </c>
      <c r="P82" s="24"/>
    </row>
    <row r="83" spans="1:16" ht="15.75" x14ac:dyDescent="0.25">
      <c r="A83" s="15">
        <v>79</v>
      </c>
      <c r="B83" s="31" t="s">
        <v>75</v>
      </c>
      <c r="C83" s="25">
        <v>-2000</v>
      </c>
      <c r="D83" s="20">
        <v>15000</v>
      </c>
      <c r="E83" s="26">
        <v>-15000</v>
      </c>
      <c r="F83" s="27" t="s">
        <v>345</v>
      </c>
      <c r="G83" s="26"/>
      <c r="H83" s="27"/>
      <c r="I83" s="26"/>
      <c r="J83" s="27"/>
      <c r="K83" s="26"/>
      <c r="L83" s="26"/>
      <c r="M83" s="27"/>
      <c r="N83" s="25">
        <f t="shared" si="2"/>
        <v>-2000</v>
      </c>
      <c r="O83" s="15">
        <v>79</v>
      </c>
      <c r="P83" s="24"/>
    </row>
    <row r="84" spans="1:16" ht="15.75" x14ac:dyDescent="0.25">
      <c r="A84" s="15">
        <v>80</v>
      </c>
      <c r="B84" s="31" t="s">
        <v>76</v>
      </c>
      <c r="C84" s="25">
        <v>0</v>
      </c>
      <c r="D84" s="20">
        <v>15000</v>
      </c>
      <c r="E84" s="26">
        <v>-15000</v>
      </c>
      <c r="F84" s="27" t="s">
        <v>318</v>
      </c>
      <c r="G84" s="26"/>
      <c r="H84" s="27"/>
      <c r="I84" s="26"/>
      <c r="J84" s="27"/>
      <c r="K84" s="26"/>
      <c r="L84" s="26"/>
      <c r="M84" s="27"/>
      <c r="N84" s="25">
        <f t="shared" si="2"/>
        <v>0</v>
      </c>
      <c r="O84" s="15">
        <v>80</v>
      </c>
      <c r="P84" s="24"/>
    </row>
    <row r="85" spans="1:16" ht="15.75" x14ac:dyDescent="0.25">
      <c r="A85" s="15">
        <v>81</v>
      </c>
      <c r="B85" s="31" t="s">
        <v>77</v>
      </c>
      <c r="C85" s="25">
        <v>-22.16</v>
      </c>
      <c r="D85" s="20">
        <v>15000</v>
      </c>
      <c r="E85" s="26">
        <v>-15000</v>
      </c>
      <c r="F85" s="27" t="s">
        <v>342</v>
      </c>
      <c r="G85" s="26"/>
      <c r="H85" s="27"/>
      <c r="I85" s="26"/>
      <c r="J85" s="27"/>
      <c r="K85" s="26"/>
      <c r="L85" s="26"/>
      <c r="M85" s="27"/>
      <c r="N85" s="25">
        <f t="shared" si="2"/>
        <v>-22.159999999999854</v>
      </c>
      <c r="O85" s="15">
        <v>81</v>
      </c>
      <c r="P85" s="24"/>
    </row>
    <row r="86" spans="1:16" ht="15.75" x14ac:dyDescent="0.25">
      <c r="A86" s="15">
        <v>82</v>
      </c>
      <c r="B86" s="31" t="s">
        <v>220</v>
      </c>
      <c r="C86" s="28">
        <v>24250</v>
      </c>
      <c r="D86" s="20">
        <v>15000</v>
      </c>
      <c r="E86" s="26">
        <v>-15000</v>
      </c>
      <c r="F86" s="27" t="s">
        <v>375</v>
      </c>
      <c r="G86" s="26">
        <v>-10000</v>
      </c>
      <c r="H86" s="27" t="s">
        <v>370</v>
      </c>
      <c r="I86" s="26"/>
      <c r="J86" s="27"/>
      <c r="K86" s="26">
        <v>3000</v>
      </c>
      <c r="L86" s="26"/>
      <c r="M86" s="27"/>
      <c r="N86" s="28">
        <f t="shared" si="2"/>
        <v>17250</v>
      </c>
      <c r="O86" s="35">
        <v>82</v>
      </c>
      <c r="P86" s="24"/>
    </row>
    <row r="87" spans="1:16" ht="15.75" x14ac:dyDescent="0.25">
      <c r="A87" s="15">
        <v>83</v>
      </c>
      <c r="B87" s="31" t="s">
        <v>78</v>
      </c>
      <c r="C87" s="25">
        <v>-122.99</v>
      </c>
      <c r="D87" s="20">
        <v>15000</v>
      </c>
      <c r="E87" s="26">
        <v>-15000</v>
      </c>
      <c r="F87" s="27" t="s">
        <v>303</v>
      </c>
      <c r="G87" s="26"/>
      <c r="H87" s="27"/>
      <c r="I87" s="26"/>
      <c r="J87" s="27"/>
      <c r="K87" s="26"/>
      <c r="L87" s="26"/>
      <c r="M87" s="27"/>
      <c r="N87" s="25">
        <f t="shared" si="2"/>
        <v>-122.98999999999978</v>
      </c>
      <c r="O87" s="15">
        <v>83</v>
      </c>
      <c r="P87" s="24"/>
    </row>
    <row r="88" spans="1:16" ht="15.75" x14ac:dyDescent="0.25">
      <c r="A88" s="15">
        <v>84</v>
      </c>
      <c r="B88" s="31" t="s">
        <v>79</v>
      </c>
      <c r="C88" s="25">
        <v>0</v>
      </c>
      <c r="D88" s="20">
        <v>15000</v>
      </c>
      <c r="E88" s="26">
        <v>-15000</v>
      </c>
      <c r="F88" s="27" t="s">
        <v>381</v>
      </c>
      <c r="G88" s="26"/>
      <c r="H88" s="27"/>
      <c r="I88" s="26"/>
      <c r="J88" s="27"/>
      <c r="K88" s="26"/>
      <c r="L88" s="26"/>
      <c r="M88" s="27"/>
      <c r="N88" s="28">
        <f t="shared" si="2"/>
        <v>0</v>
      </c>
      <c r="O88" s="35">
        <v>84</v>
      </c>
      <c r="P88" s="24"/>
    </row>
    <row r="89" spans="1:16" ht="15.75" x14ac:dyDescent="0.25">
      <c r="A89" s="15">
        <v>85</v>
      </c>
      <c r="B89" s="31" t="s">
        <v>203</v>
      </c>
      <c r="C89" s="25">
        <v>0</v>
      </c>
      <c r="D89" s="20">
        <v>15000</v>
      </c>
      <c r="E89" s="26">
        <v>-15000</v>
      </c>
      <c r="F89" s="27" t="s">
        <v>346</v>
      </c>
      <c r="G89" s="26"/>
      <c r="H89" s="27"/>
      <c r="I89" s="26"/>
      <c r="J89" s="27"/>
      <c r="K89" s="26"/>
      <c r="L89" s="26"/>
      <c r="M89" s="27"/>
      <c r="N89" s="25">
        <f t="shared" si="2"/>
        <v>0</v>
      </c>
      <c r="O89" s="35">
        <v>85</v>
      </c>
      <c r="P89" s="24"/>
    </row>
    <row r="90" spans="1:16" ht="15.75" x14ac:dyDescent="0.25">
      <c r="A90" s="15">
        <v>86</v>
      </c>
      <c r="B90" s="31" t="s">
        <v>81</v>
      </c>
      <c r="C90" s="25">
        <v>0</v>
      </c>
      <c r="D90" s="20">
        <v>15000</v>
      </c>
      <c r="E90" s="26">
        <v>-15000</v>
      </c>
      <c r="F90" s="27" t="s">
        <v>376</v>
      </c>
      <c r="G90" s="26"/>
      <c r="H90" s="27"/>
      <c r="I90" s="26"/>
      <c r="J90" s="27"/>
      <c r="K90" s="26"/>
      <c r="L90" s="26"/>
      <c r="M90" s="27"/>
      <c r="N90" s="25">
        <f t="shared" si="2"/>
        <v>0</v>
      </c>
      <c r="O90" s="15">
        <v>86</v>
      </c>
      <c r="P90" s="24"/>
    </row>
    <row r="91" spans="1:16" ht="15.75" x14ac:dyDescent="0.25">
      <c r="A91" s="15">
        <v>87</v>
      </c>
      <c r="B91" s="31" t="s">
        <v>82</v>
      </c>
      <c r="C91" s="25">
        <v>0</v>
      </c>
      <c r="D91" s="20">
        <v>15000</v>
      </c>
      <c r="E91" s="26">
        <v>-15000</v>
      </c>
      <c r="F91" s="27" t="s">
        <v>310</v>
      </c>
      <c r="G91" s="26"/>
      <c r="H91" s="27"/>
      <c r="I91" s="26"/>
      <c r="J91" s="27"/>
      <c r="K91" s="26"/>
      <c r="L91" s="26"/>
      <c r="M91" s="27"/>
      <c r="N91" s="25">
        <f t="shared" si="2"/>
        <v>0</v>
      </c>
      <c r="O91" s="15">
        <v>87</v>
      </c>
      <c r="P91" s="24" t="s">
        <v>120</v>
      </c>
    </row>
    <row r="92" spans="1:16" ht="15.75" x14ac:dyDescent="0.25">
      <c r="A92" s="15">
        <v>88</v>
      </c>
      <c r="B92" s="31" t="s">
        <v>83</v>
      </c>
      <c r="C92" s="25">
        <v>-5.92</v>
      </c>
      <c r="D92" s="20">
        <v>15000</v>
      </c>
      <c r="E92" s="26">
        <v>-15000</v>
      </c>
      <c r="F92" s="27" t="s">
        <v>336</v>
      </c>
      <c r="G92" s="26"/>
      <c r="H92" s="27"/>
      <c r="I92" s="26"/>
      <c r="J92" s="27"/>
      <c r="K92" s="26"/>
      <c r="L92" s="26"/>
      <c r="M92" s="27"/>
      <c r="N92" s="25">
        <f t="shared" si="2"/>
        <v>-5.9200000000000728</v>
      </c>
      <c r="O92" s="15">
        <v>88</v>
      </c>
      <c r="P92" s="24"/>
    </row>
    <row r="93" spans="1:16" ht="15.75" x14ac:dyDescent="0.25">
      <c r="A93" s="15">
        <v>89</v>
      </c>
      <c r="B93" s="31" t="s">
        <v>84</v>
      </c>
      <c r="C93" s="25">
        <v>0</v>
      </c>
      <c r="D93" s="20">
        <v>15000</v>
      </c>
      <c r="E93" s="26">
        <v>-15000</v>
      </c>
      <c r="F93" s="27" t="s">
        <v>306</v>
      </c>
      <c r="G93" s="26"/>
      <c r="H93" s="27"/>
      <c r="I93" s="26"/>
      <c r="J93" s="27"/>
      <c r="K93" s="26"/>
      <c r="L93" s="26"/>
      <c r="M93" s="27"/>
      <c r="N93" s="25">
        <f t="shared" si="2"/>
        <v>0</v>
      </c>
      <c r="O93" s="15">
        <v>89</v>
      </c>
      <c r="P93" s="24"/>
    </row>
    <row r="94" spans="1:16" ht="15.75" x14ac:dyDescent="0.25">
      <c r="A94" s="15">
        <v>90</v>
      </c>
      <c r="B94" s="31" t="s">
        <v>85</v>
      </c>
      <c r="C94" s="28">
        <v>19000</v>
      </c>
      <c r="D94" s="20">
        <v>15000</v>
      </c>
      <c r="E94" s="26">
        <v>-15000</v>
      </c>
      <c r="F94" s="27" t="s">
        <v>379</v>
      </c>
      <c r="G94" s="26">
        <v>-19000</v>
      </c>
      <c r="H94" s="27" t="s">
        <v>305</v>
      </c>
      <c r="I94" s="26"/>
      <c r="J94" s="27"/>
      <c r="K94" s="26">
        <v>3000</v>
      </c>
      <c r="L94" s="26">
        <v>-3000</v>
      </c>
      <c r="M94" s="27" t="s">
        <v>308</v>
      </c>
      <c r="N94" s="28">
        <f t="shared" si="2"/>
        <v>0</v>
      </c>
      <c r="O94" s="35">
        <v>90</v>
      </c>
      <c r="P94" s="24"/>
    </row>
    <row r="95" spans="1:16" ht="15.75" x14ac:dyDescent="0.25">
      <c r="A95" s="15">
        <v>91</v>
      </c>
      <c r="B95" s="31" t="s">
        <v>86</v>
      </c>
      <c r="C95" s="25">
        <v>0</v>
      </c>
      <c r="D95" s="20">
        <v>15000</v>
      </c>
      <c r="E95" s="26">
        <v>-15000</v>
      </c>
      <c r="F95" s="27" t="s">
        <v>362</v>
      </c>
      <c r="G95" s="26"/>
      <c r="H95" s="27"/>
      <c r="I95" s="26"/>
      <c r="J95" s="27"/>
      <c r="K95" s="26">
        <v>3000</v>
      </c>
      <c r="L95" s="26">
        <v>-3000</v>
      </c>
      <c r="M95" s="27" t="s">
        <v>362</v>
      </c>
      <c r="N95" s="25">
        <f t="shared" si="2"/>
        <v>0</v>
      </c>
      <c r="O95" s="15">
        <v>91</v>
      </c>
      <c r="P95" s="24"/>
    </row>
    <row r="96" spans="1:16" ht="15.75" x14ac:dyDescent="0.25">
      <c r="A96" s="15">
        <v>92</v>
      </c>
      <c r="B96" s="31" t="s">
        <v>87</v>
      </c>
      <c r="C96" s="25">
        <v>-0.95</v>
      </c>
      <c r="D96" s="20">
        <v>15000</v>
      </c>
      <c r="E96" s="26">
        <v>-15000</v>
      </c>
      <c r="F96" s="27" t="s">
        <v>323</v>
      </c>
      <c r="G96" s="26"/>
      <c r="H96" s="27"/>
      <c r="I96" s="26"/>
      <c r="J96" s="27"/>
      <c r="K96" s="26"/>
      <c r="L96" s="26"/>
      <c r="M96" s="27"/>
      <c r="N96" s="25">
        <f t="shared" si="2"/>
        <v>-0.9500000000007276</v>
      </c>
      <c r="O96" s="15">
        <v>92</v>
      </c>
      <c r="P96" s="24"/>
    </row>
    <row r="97" spans="1:16" ht="15.75" x14ac:dyDescent="0.25">
      <c r="A97" s="15">
        <v>93</v>
      </c>
      <c r="B97" s="31" t="s">
        <v>88</v>
      </c>
      <c r="C97" s="25">
        <v>0</v>
      </c>
      <c r="D97" s="20">
        <v>15000</v>
      </c>
      <c r="E97" s="26">
        <v>-15000</v>
      </c>
      <c r="F97" s="27" t="s">
        <v>308</v>
      </c>
      <c r="G97" s="26"/>
      <c r="H97" s="27"/>
      <c r="I97" s="26"/>
      <c r="J97" s="27"/>
      <c r="K97" s="26"/>
      <c r="L97" s="26"/>
      <c r="M97" s="27"/>
      <c r="N97" s="25">
        <f t="shared" si="2"/>
        <v>0</v>
      </c>
      <c r="O97" s="15">
        <v>93</v>
      </c>
      <c r="P97" s="24"/>
    </row>
    <row r="98" spans="1:16" ht="15.75" x14ac:dyDescent="0.25">
      <c r="A98" s="15">
        <v>94</v>
      </c>
      <c r="B98" s="31" t="s">
        <v>89</v>
      </c>
      <c r="C98" s="28">
        <v>4000</v>
      </c>
      <c r="D98" s="20">
        <v>15000</v>
      </c>
      <c r="E98" s="26">
        <v>-15000</v>
      </c>
      <c r="F98" s="27" t="s">
        <v>378</v>
      </c>
      <c r="G98" s="26"/>
      <c r="H98" s="27"/>
      <c r="I98" s="26"/>
      <c r="J98" s="27"/>
      <c r="K98" s="26"/>
      <c r="L98" s="26"/>
      <c r="M98" s="27"/>
      <c r="N98" s="28">
        <f t="shared" si="2"/>
        <v>4000</v>
      </c>
      <c r="O98" s="15">
        <v>94</v>
      </c>
      <c r="P98" s="24"/>
    </row>
    <row r="99" spans="1:16" ht="15.75" x14ac:dyDescent="0.25">
      <c r="A99" s="15">
        <v>95</v>
      </c>
      <c r="B99" s="31" t="s">
        <v>90</v>
      </c>
      <c r="C99" s="25">
        <v>0</v>
      </c>
      <c r="D99" s="20">
        <v>15000</v>
      </c>
      <c r="E99" s="26">
        <v>-15000</v>
      </c>
      <c r="F99" s="27" t="s">
        <v>353</v>
      </c>
      <c r="G99" s="26"/>
      <c r="H99" s="27"/>
      <c r="I99" s="26"/>
      <c r="J99" s="27"/>
      <c r="K99" s="26"/>
      <c r="L99" s="26"/>
      <c r="M99" s="27"/>
      <c r="N99" s="25">
        <f t="shared" si="2"/>
        <v>0</v>
      </c>
      <c r="O99" s="15">
        <v>95</v>
      </c>
      <c r="P99" s="24"/>
    </row>
    <row r="100" spans="1:16" ht="15.75" x14ac:dyDescent="0.25">
      <c r="A100" s="15">
        <v>96</v>
      </c>
      <c r="B100" s="31" t="s">
        <v>91</v>
      </c>
      <c r="C100" s="25">
        <v>0</v>
      </c>
      <c r="D100" s="20">
        <v>15000</v>
      </c>
      <c r="E100" s="26">
        <v>-15000</v>
      </c>
      <c r="F100" s="27" t="s">
        <v>359</v>
      </c>
      <c r="G100" s="26"/>
      <c r="H100" s="27"/>
      <c r="I100" s="26"/>
      <c r="J100" s="27"/>
      <c r="K100" s="26"/>
      <c r="L100" s="26"/>
      <c r="M100" s="27"/>
      <c r="N100" s="25">
        <f t="shared" si="2"/>
        <v>0</v>
      </c>
      <c r="O100" s="15">
        <v>96</v>
      </c>
      <c r="P100" s="24"/>
    </row>
    <row r="101" spans="1:16" ht="15.75" x14ac:dyDescent="0.25">
      <c r="A101" s="15">
        <v>97</v>
      </c>
      <c r="B101" s="31" t="s">
        <v>92</v>
      </c>
      <c r="C101" s="25">
        <v>0</v>
      </c>
      <c r="D101" s="20">
        <v>15000</v>
      </c>
      <c r="E101" s="26">
        <v>-15000</v>
      </c>
      <c r="F101" s="27" t="s">
        <v>301</v>
      </c>
      <c r="G101" s="26"/>
      <c r="H101" s="27"/>
      <c r="I101" s="26"/>
      <c r="J101" s="27"/>
      <c r="K101" s="26"/>
      <c r="L101" s="26"/>
      <c r="M101" s="27"/>
      <c r="N101" s="25">
        <f t="shared" ref="N101:N112" si="3">SUM(C101:M101)</f>
        <v>0</v>
      </c>
      <c r="O101" s="15">
        <v>97</v>
      </c>
      <c r="P101" s="24"/>
    </row>
    <row r="102" spans="1:16" ht="15.75" x14ac:dyDescent="0.25">
      <c r="A102" s="15">
        <v>98</v>
      </c>
      <c r="B102" s="31" t="s">
        <v>93</v>
      </c>
      <c r="C102" s="28">
        <v>99417</v>
      </c>
      <c r="D102" s="20">
        <v>15000</v>
      </c>
      <c r="E102" s="26"/>
      <c r="F102" s="27"/>
      <c r="G102" s="26">
        <v>-7294.6</v>
      </c>
      <c r="H102" s="27" t="s">
        <v>380</v>
      </c>
      <c r="I102" s="26"/>
      <c r="J102" s="27"/>
      <c r="K102" s="26"/>
      <c r="L102" s="26"/>
      <c r="M102" s="27"/>
      <c r="N102" s="28">
        <f t="shared" si="3"/>
        <v>107122.4</v>
      </c>
      <c r="O102" s="35">
        <v>98</v>
      </c>
      <c r="P102" s="24"/>
    </row>
    <row r="103" spans="1:16" ht="15.75" x14ac:dyDescent="0.25">
      <c r="A103" s="15">
        <v>99</v>
      </c>
      <c r="B103" s="31" t="s">
        <v>94</v>
      </c>
      <c r="C103" s="28">
        <v>125144</v>
      </c>
      <c r="D103" s="20">
        <v>15000</v>
      </c>
      <c r="E103" s="26"/>
      <c r="F103" s="27"/>
      <c r="G103" s="26">
        <v>-40753.599999999999</v>
      </c>
      <c r="H103" s="27" t="s">
        <v>368</v>
      </c>
      <c r="I103" s="26"/>
      <c r="J103" s="27"/>
      <c r="K103" s="26"/>
      <c r="L103" s="26"/>
      <c r="M103" s="27"/>
      <c r="N103" s="28">
        <f t="shared" si="3"/>
        <v>99390.399999999994</v>
      </c>
      <c r="O103" s="35">
        <v>99</v>
      </c>
      <c r="P103" s="24"/>
    </row>
    <row r="104" spans="1:16" ht="15.75" x14ac:dyDescent="0.25">
      <c r="A104" s="15">
        <v>100</v>
      </c>
      <c r="B104" s="31" t="s">
        <v>95</v>
      </c>
      <c r="C104" s="28">
        <v>118334</v>
      </c>
      <c r="D104" s="20">
        <v>15000</v>
      </c>
      <c r="E104" s="26"/>
      <c r="F104" s="27"/>
      <c r="G104" s="26">
        <v>-19095.05</v>
      </c>
      <c r="H104" s="27" t="s">
        <v>316</v>
      </c>
      <c r="I104" s="26"/>
      <c r="J104" s="27"/>
      <c r="K104" s="26"/>
      <c r="L104" s="26"/>
      <c r="M104" s="27"/>
      <c r="N104" s="28">
        <f t="shared" si="3"/>
        <v>114238.95</v>
      </c>
      <c r="O104" s="35">
        <v>100</v>
      </c>
      <c r="P104" s="24"/>
    </row>
    <row r="105" spans="1:16" ht="15.75" x14ac:dyDescent="0.25">
      <c r="A105" s="15">
        <v>101</v>
      </c>
      <c r="B105" s="31" t="s">
        <v>95</v>
      </c>
      <c r="C105" s="28">
        <v>133235</v>
      </c>
      <c r="D105" s="20">
        <v>15000</v>
      </c>
      <c r="E105" s="26"/>
      <c r="F105" s="27"/>
      <c r="G105" s="26">
        <v>-30154</v>
      </c>
      <c r="H105" s="27" t="s">
        <v>355</v>
      </c>
      <c r="I105" s="26"/>
      <c r="J105" s="27"/>
      <c r="K105" s="26"/>
      <c r="L105" s="26"/>
      <c r="M105" s="27"/>
      <c r="N105" s="28">
        <f t="shared" si="3"/>
        <v>118081</v>
      </c>
      <c r="O105" s="35">
        <v>101</v>
      </c>
      <c r="P105" s="24"/>
    </row>
    <row r="106" spans="1:16" ht="15.75" x14ac:dyDescent="0.25">
      <c r="A106" s="15">
        <v>102</v>
      </c>
      <c r="B106" s="31" t="s">
        <v>96</v>
      </c>
      <c r="C106" s="28">
        <v>11300</v>
      </c>
      <c r="D106" s="20">
        <v>15000</v>
      </c>
      <c r="E106" s="26">
        <v>-15000</v>
      </c>
      <c r="F106" s="27" t="s">
        <v>373</v>
      </c>
      <c r="G106" s="26"/>
      <c r="H106" s="27"/>
      <c r="I106" s="26"/>
      <c r="J106" s="27"/>
      <c r="K106" s="26"/>
      <c r="L106" s="26"/>
      <c r="M106" s="27"/>
      <c r="N106" s="28">
        <f t="shared" si="3"/>
        <v>11300</v>
      </c>
      <c r="O106" s="35">
        <v>102</v>
      </c>
      <c r="P106" s="24"/>
    </row>
    <row r="107" spans="1:16" ht="15.75" x14ac:dyDescent="0.25">
      <c r="A107" s="15">
        <v>103</v>
      </c>
      <c r="B107" s="31" t="s">
        <v>97</v>
      </c>
      <c r="C107" s="28">
        <v>16300</v>
      </c>
      <c r="D107" s="20">
        <v>15000</v>
      </c>
      <c r="E107" s="26">
        <v>-15000</v>
      </c>
      <c r="F107" s="27" t="s">
        <v>371</v>
      </c>
      <c r="G107" s="26">
        <v>-4000</v>
      </c>
      <c r="H107" s="27" t="s">
        <v>327</v>
      </c>
      <c r="I107" s="26"/>
      <c r="J107" s="27"/>
      <c r="K107" s="26"/>
      <c r="L107" s="26"/>
      <c r="M107" s="27"/>
      <c r="N107" s="28">
        <f t="shared" si="3"/>
        <v>12300</v>
      </c>
      <c r="O107" s="35">
        <v>103</v>
      </c>
      <c r="P107" s="24"/>
    </row>
    <row r="108" spans="1:16" ht="15.75" x14ac:dyDescent="0.25">
      <c r="A108" s="15">
        <v>104</v>
      </c>
      <c r="B108" s="31" t="s">
        <v>300</v>
      </c>
      <c r="C108" s="28">
        <v>0</v>
      </c>
      <c r="D108" s="20">
        <v>15000</v>
      </c>
      <c r="E108" s="26">
        <v>-15000</v>
      </c>
      <c r="F108" s="27" t="s">
        <v>302</v>
      </c>
      <c r="G108" s="26"/>
      <c r="H108" s="27"/>
      <c r="I108" s="26"/>
      <c r="J108" s="27"/>
      <c r="K108" s="26"/>
      <c r="L108" s="26"/>
      <c r="M108" s="27"/>
      <c r="N108" s="25">
        <f t="shared" si="3"/>
        <v>0</v>
      </c>
      <c r="O108" s="35">
        <v>104</v>
      </c>
      <c r="P108" s="24"/>
    </row>
    <row r="109" spans="1:16" ht="15.75" x14ac:dyDescent="0.25">
      <c r="A109" s="15">
        <v>105</v>
      </c>
      <c r="B109" s="31" t="s">
        <v>99</v>
      </c>
      <c r="C109" s="25">
        <v>-311.64999999999998</v>
      </c>
      <c r="D109" s="20">
        <v>15000</v>
      </c>
      <c r="E109" s="26">
        <v>-15000</v>
      </c>
      <c r="F109" s="27" t="s">
        <v>324</v>
      </c>
      <c r="G109" s="26"/>
      <c r="H109" s="27"/>
      <c r="I109" s="26"/>
      <c r="J109" s="27"/>
      <c r="K109" s="26"/>
      <c r="L109" s="26"/>
      <c r="M109" s="27"/>
      <c r="N109" s="25">
        <f t="shared" si="3"/>
        <v>-311.64999999999964</v>
      </c>
      <c r="O109" s="15">
        <v>105</v>
      </c>
      <c r="P109" s="24"/>
    </row>
    <row r="110" spans="1:16" ht="15.75" x14ac:dyDescent="0.25">
      <c r="A110" s="15">
        <v>106</v>
      </c>
      <c r="B110" s="31" t="s">
        <v>100</v>
      </c>
      <c r="C110" s="25">
        <v>0</v>
      </c>
      <c r="D110" s="20">
        <v>15000</v>
      </c>
      <c r="E110" s="26">
        <v>-15000</v>
      </c>
      <c r="F110" s="27" t="s">
        <v>332</v>
      </c>
      <c r="G110" s="26"/>
      <c r="H110" s="27"/>
      <c r="I110" s="26"/>
      <c r="J110" s="27"/>
      <c r="K110" s="26"/>
      <c r="L110" s="26"/>
      <c r="M110" s="27"/>
      <c r="N110" s="25">
        <f t="shared" si="3"/>
        <v>0</v>
      </c>
      <c r="O110" s="15">
        <v>106</v>
      </c>
      <c r="P110" s="24"/>
    </row>
    <row r="111" spans="1:16" ht="15.75" x14ac:dyDescent="0.25">
      <c r="A111" s="15">
        <v>107</v>
      </c>
      <c r="B111" s="31" t="s">
        <v>101</v>
      </c>
      <c r="C111" s="28">
        <v>475.34</v>
      </c>
      <c r="D111" s="20">
        <v>15000</v>
      </c>
      <c r="E111" s="26">
        <v>-15000</v>
      </c>
      <c r="F111" s="27" t="s">
        <v>372</v>
      </c>
      <c r="G111" s="26"/>
      <c r="H111" s="27"/>
      <c r="I111" s="26"/>
      <c r="J111" s="27"/>
      <c r="K111" s="26"/>
      <c r="L111" s="26"/>
      <c r="M111" s="27"/>
      <c r="N111" s="28">
        <f t="shared" si="3"/>
        <v>475.34000000000015</v>
      </c>
      <c r="O111" s="15">
        <v>107</v>
      </c>
      <c r="P111" s="24"/>
    </row>
    <row r="112" spans="1:16" x14ac:dyDescent="0.2">
      <c r="B112" s="24" t="s">
        <v>102</v>
      </c>
      <c r="C112" s="28">
        <f>SUM(C5:C111)</f>
        <v>898665.6399999999</v>
      </c>
      <c r="D112" s="29">
        <f>SUM(D5:D111)</f>
        <v>1605000</v>
      </c>
      <c r="E112" s="29">
        <f>SUM(E5:E111)</f>
        <v>-1479500</v>
      </c>
      <c r="F112" s="24"/>
      <c r="G112" s="29">
        <f>SUM(G5:G111)</f>
        <v>-196797.25</v>
      </c>
      <c r="H112" s="24"/>
      <c r="I112" s="29"/>
      <c r="J112" s="24"/>
      <c r="K112" s="29">
        <f>SUM(K5:K111)</f>
        <v>39000</v>
      </c>
      <c r="L112" s="29">
        <f>SUM(L5:L111)</f>
        <v>-27000</v>
      </c>
      <c r="M112" s="24"/>
      <c r="N112" s="28">
        <f t="shared" si="3"/>
        <v>839368.38999999966</v>
      </c>
    </row>
  </sheetData>
  <mergeCells count="3">
    <mergeCell ref="F1:K1"/>
    <mergeCell ref="K2:M3"/>
    <mergeCell ref="N2:N4"/>
  </mergeCells>
  <pageMargins left="0.25" right="0.25" top="0.75" bottom="0.75" header="0.3" footer="0.3"/>
  <pageSetup paperSize="9" orientation="portrait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12"/>
  <sheetViews>
    <sheetView tabSelected="1" zoomScaleNormal="100" workbookViewId="0">
      <selection activeCell="O12" sqref="O12"/>
    </sheetView>
  </sheetViews>
  <sheetFormatPr defaultColWidth="9.140625" defaultRowHeight="12.75" x14ac:dyDescent="0.2"/>
  <cols>
    <col min="1" max="1" width="4.85546875" style="45" customWidth="1"/>
    <col min="2" max="2" width="43.28515625" style="8" hidden="1" customWidth="1"/>
    <col min="3" max="3" width="18" style="42" customWidth="1"/>
    <col min="4" max="4" width="16" style="8" customWidth="1"/>
    <col min="5" max="5" width="13.140625" style="8" bestFit="1" customWidth="1"/>
    <col min="6" max="6" width="10.140625" style="8" customWidth="1"/>
    <col min="7" max="7" width="11.7109375" style="8" customWidth="1"/>
    <col min="8" max="8" width="8.5703125" style="8" bestFit="1" customWidth="1"/>
    <col min="9" max="9" width="13.5703125" style="36" bestFit="1" customWidth="1"/>
    <col min="10" max="10" width="4.7109375" style="45" customWidth="1"/>
    <col min="11" max="11" width="19.42578125" style="8" hidden="1" customWidth="1"/>
    <col min="12" max="16384" width="9.140625" style="8"/>
  </cols>
  <sheetData>
    <row r="1" spans="1:13" ht="46.5" customHeight="1" x14ac:dyDescent="0.2">
      <c r="A1" s="51" t="s">
        <v>466</v>
      </c>
      <c r="B1" s="51"/>
      <c r="C1" s="51"/>
      <c r="D1" s="51"/>
      <c r="E1" s="51"/>
      <c r="F1" s="51"/>
      <c r="G1" s="51"/>
      <c r="H1" s="51"/>
      <c r="I1" s="51"/>
      <c r="J1" s="51"/>
    </row>
    <row r="2" spans="1:13" x14ac:dyDescent="0.2">
      <c r="A2" s="46" t="s">
        <v>0</v>
      </c>
      <c r="B2" s="1" t="s">
        <v>1</v>
      </c>
      <c r="C2" s="64" t="s">
        <v>465</v>
      </c>
      <c r="D2" s="2"/>
      <c r="E2" s="3" t="s">
        <v>384</v>
      </c>
      <c r="F2" s="4"/>
      <c r="G2" s="5" t="s">
        <v>107</v>
      </c>
      <c r="H2" s="6"/>
      <c r="I2" s="61" t="s">
        <v>169</v>
      </c>
      <c r="J2" s="46" t="s">
        <v>0</v>
      </c>
      <c r="K2" s="7"/>
      <c r="M2" s="30"/>
    </row>
    <row r="3" spans="1:13" x14ac:dyDescent="0.2">
      <c r="A3" s="47" t="s">
        <v>2</v>
      </c>
      <c r="B3" s="10"/>
      <c r="C3" s="65"/>
      <c r="D3" s="2" t="s">
        <v>109</v>
      </c>
      <c r="E3" s="3"/>
      <c r="F3" s="4"/>
      <c r="G3" s="11" t="s">
        <v>110</v>
      </c>
      <c r="H3" s="12"/>
      <c r="I3" s="62"/>
      <c r="J3" s="47" t="s">
        <v>2</v>
      </c>
      <c r="K3" s="9" t="s">
        <v>119</v>
      </c>
    </row>
    <row r="4" spans="1:13" x14ac:dyDescent="0.2">
      <c r="A4" s="48"/>
      <c r="B4" s="13"/>
      <c r="C4" s="43"/>
      <c r="D4" s="15" t="s">
        <v>111</v>
      </c>
      <c r="E4" s="15" t="s">
        <v>112</v>
      </c>
      <c r="F4" s="16" t="s">
        <v>113</v>
      </c>
      <c r="G4" s="15" t="s">
        <v>112</v>
      </c>
      <c r="H4" s="17" t="s">
        <v>113</v>
      </c>
      <c r="I4" s="63"/>
      <c r="J4" s="48"/>
      <c r="K4" s="18"/>
    </row>
    <row r="5" spans="1:13" ht="15.75" x14ac:dyDescent="0.25">
      <c r="A5" s="49">
        <v>1</v>
      </c>
      <c r="B5" s="31" t="s">
        <v>3</v>
      </c>
      <c r="C5" s="44">
        <v>-116.69</v>
      </c>
      <c r="D5" s="20">
        <v>15000</v>
      </c>
      <c r="E5" s="20">
        <v>-15000</v>
      </c>
      <c r="F5" s="21" t="s">
        <v>444</v>
      </c>
      <c r="G5" s="20"/>
      <c r="H5" s="21"/>
      <c r="I5" s="23">
        <f>SUM(C5:H5)</f>
        <v>-116.69000000000051</v>
      </c>
      <c r="J5" s="49">
        <v>1</v>
      </c>
      <c r="K5" s="24"/>
    </row>
    <row r="6" spans="1:13" ht="15.75" x14ac:dyDescent="0.25">
      <c r="A6" s="49">
        <v>2</v>
      </c>
      <c r="B6" s="31" t="s">
        <v>348</v>
      </c>
      <c r="C6" s="44">
        <v>0</v>
      </c>
      <c r="D6" s="20">
        <v>15000</v>
      </c>
      <c r="E6" s="26">
        <v>-15000</v>
      </c>
      <c r="F6" s="27" t="s">
        <v>389</v>
      </c>
      <c r="G6" s="26"/>
      <c r="H6" s="27"/>
      <c r="I6" s="28">
        <f>SUM(C6:H6)</f>
        <v>0</v>
      </c>
      <c r="J6" s="49">
        <v>2</v>
      </c>
      <c r="K6" s="24"/>
    </row>
    <row r="7" spans="1:13" ht="15.75" x14ac:dyDescent="0.25">
      <c r="A7" s="49">
        <v>3</v>
      </c>
      <c r="B7" s="31" t="s">
        <v>5</v>
      </c>
      <c r="C7" s="44">
        <v>-0.4</v>
      </c>
      <c r="D7" s="20">
        <v>15000</v>
      </c>
      <c r="E7" s="26">
        <v>-15000</v>
      </c>
      <c r="F7" s="27" t="s">
        <v>391</v>
      </c>
      <c r="G7" s="26"/>
      <c r="H7" s="27"/>
      <c r="I7" s="28">
        <f>SUM(C7:H7)</f>
        <v>-0.3999999999996362</v>
      </c>
      <c r="J7" s="49">
        <v>3</v>
      </c>
      <c r="K7" s="24"/>
    </row>
    <row r="8" spans="1:13" ht="15.75" x14ac:dyDescent="0.25">
      <c r="A8" s="49">
        <v>4</v>
      </c>
      <c r="B8" s="31" t="s">
        <v>294</v>
      </c>
      <c r="C8" s="44">
        <v>0</v>
      </c>
      <c r="D8" s="20">
        <v>15000</v>
      </c>
      <c r="E8" s="26">
        <v>-15000</v>
      </c>
      <c r="F8" s="27" t="s">
        <v>403</v>
      </c>
      <c r="G8" s="26"/>
      <c r="H8" s="27"/>
      <c r="I8" s="28">
        <f>SUM(C8:H8)</f>
        <v>0</v>
      </c>
      <c r="J8" s="49">
        <v>4</v>
      </c>
      <c r="K8" s="24"/>
    </row>
    <row r="9" spans="1:13" ht="15.75" x14ac:dyDescent="0.25">
      <c r="A9" s="49">
        <v>5</v>
      </c>
      <c r="B9" s="31" t="s">
        <v>7</v>
      </c>
      <c r="C9" s="44">
        <v>0</v>
      </c>
      <c r="D9" s="20">
        <v>15000</v>
      </c>
      <c r="E9" s="26">
        <v>-15000</v>
      </c>
      <c r="F9" s="27" t="s">
        <v>419</v>
      </c>
      <c r="G9" s="26"/>
      <c r="H9" s="27"/>
      <c r="I9" s="28">
        <f>SUM(C9:H9)</f>
        <v>0</v>
      </c>
      <c r="J9" s="49">
        <v>5</v>
      </c>
      <c r="K9" s="24"/>
    </row>
    <row r="10" spans="1:13" ht="15.75" x14ac:dyDescent="0.25">
      <c r="A10" s="49">
        <v>6</v>
      </c>
      <c r="B10" s="31" t="s">
        <v>8</v>
      </c>
      <c r="C10" s="44">
        <v>-15790.84</v>
      </c>
      <c r="D10" s="20">
        <v>15000</v>
      </c>
      <c r="E10" s="26"/>
      <c r="F10" s="27"/>
      <c r="G10" s="26"/>
      <c r="H10" s="27"/>
      <c r="I10" s="28">
        <f>SUM(C10:H10)</f>
        <v>-790.84000000000015</v>
      </c>
      <c r="J10" s="49">
        <v>6</v>
      </c>
      <c r="K10" s="24"/>
    </row>
    <row r="11" spans="1:13" ht="15.75" x14ac:dyDescent="0.25">
      <c r="A11" s="49">
        <v>7</v>
      </c>
      <c r="B11" s="31" t="s">
        <v>9</v>
      </c>
      <c r="C11" s="44">
        <v>0</v>
      </c>
      <c r="D11" s="20">
        <v>15000</v>
      </c>
      <c r="E11" s="26">
        <v>-15000</v>
      </c>
      <c r="F11" s="27" t="s">
        <v>426</v>
      </c>
      <c r="G11" s="26"/>
      <c r="H11" s="27"/>
      <c r="I11" s="28">
        <f>SUM(C11:H11)</f>
        <v>0</v>
      </c>
      <c r="J11" s="49">
        <v>7</v>
      </c>
      <c r="K11" s="24"/>
    </row>
    <row r="12" spans="1:13" ht="15.75" x14ac:dyDescent="0.25">
      <c r="A12" s="49">
        <v>8</v>
      </c>
      <c r="B12" s="31" t="s">
        <v>10</v>
      </c>
      <c r="C12" s="44">
        <v>0</v>
      </c>
      <c r="D12" s="20">
        <v>15000</v>
      </c>
      <c r="E12" s="26">
        <v>-15000</v>
      </c>
      <c r="F12" s="27" t="s">
        <v>443</v>
      </c>
      <c r="G12" s="26"/>
      <c r="H12" s="27"/>
      <c r="I12" s="28">
        <f>SUM(C12:H12)</f>
        <v>0</v>
      </c>
      <c r="J12" s="49">
        <v>8</v>
      </c>
      <c r="K12" s="24"/>
    </row>
    <row r="13" spans="1:13" ht="15.75" x14ac:dyDescent="0.25">
      <c r="A13" s="49">
        <v>9</v>
      </c>
      <c r="B13" s="31" t="s">
        <v>11</v>
      </c>
      <c r="C13" s="44">
        <v>0</v>
      </c>
      <c r="D13" s="20">
        <v>15000</v>
      </c>
      <c r="E13" s="26">
        <v>-15000</v>
      </c>
      <c r="F13" s="27" t="s">
        <v>426</v>
      </c>
      <c r="G13" s="26"/>
      <c r="H13" s="27"/>
      <c r="I13" s="28">
        <f>SUM(C13:H13)</f>
        <v>0</v>
      </c>
      <c r="J13" s="49">
        <v>9</v>
      </c>
      <c r="K13" s="24"/>
    </row>
    <row r="14" spans="1:13" ht="15.75" x14ac:dyDescent="0.25">
      <c r="A14" s="49">
        <v>10</v>
      </c>
      <c r="B14" s="31" t="s">
        <v>295</v>
      </c>
      <c r="C14" s="44">
        <v>0</v>
      </c>
      <c r="D14" s="20">
        <v>15000</v>
      </c>
      <c r="E14" s="26">
        <v>-15000</v>
      </c>
      <c r="F14" s="27" t="s">
        <v>440</v>
      </c>
      <c r="G14" s="26"/>
      <c r="H14" s="27"/>
      <c r="I14" s="28">
        <f>SUM(C14:H14)</f>
        <v>0</v>
      </c>
      <c r="J14" s="49">
        <v>10</v>
      </c>
      <c r="K14" s="24"/>
    </row>
    <row r="15" spans="1:13" ht="15.75" x14ac:dyDescent="0.25">
      <c r="A15" s="49">
        <v>11</v>
      </c>
      <c r="B15" s="31" t="s">
        <v>13</v>
      </c>
      <c r="C15" s="44">
        <v>0</v>
      </c>
      <c r="D15" s="20">
        <v>15000</v>
      </c>
      <c r="E15" s="26">
        <v>-15000</v>
      </c>
      <c r="F15" s="27" t="s">
        <v>416</v>
      </c>
      <c r="G15" s="26"/>
      <c r="H15" s="27"/>
      <c r="I15" s="28">
        <f>SUM(C15:H15)</f>
        <v>0</v>
      </c>
      <c r="J15" s="49">
        <v>11</v>
      </c>
      <c r="K15" s="24"/>
    </row>
    <row r="16" spans="1:13" ht="15.75" x14ac:dyDescent="0.25">
      <c r="A16" s="49">
        <v>12</v>
      </c>
      <c r="B16" s="31" t="s">
        <v>13</v>
      </c>
      <c r="C16" s="44">
        <v>0</v>
      </c>
      <c r="D16" s="20">
        <v>15000</v>
      </c>
      <c r="E16" s="26">
        <v>-15000</v>
      </c>
      <c r="F16" s="27" t="s">
        <v>416</v>
      </c>
      <c r="G16" s="26"/>
      <c r="H16" s="27"/>
      <c r="I16" s="28">
        <f>SUM(C16:H16)</f>
        <v>0</v>
      </c>
      <c r="J16" s="49">
        <v>12</v>
      </c>
      <c r="K16" s="24"/>
    </row>
    <row r="17" spans="1:11" ht="15.75" x14ac:dyDescent="0.25">
      <c r="A17" s="49">
        <v>13</v>
      </c>
      <c r="B17" s="31" t="s">
        <v>14</v>
      </c>
      <c r="C17" s="44">
        <v>-450.02</v>
      </c>
      <c r="D17" s="20">
        <v>15000</v>
      </c>
      <c r="E17" s="26">
        <v>-15000</v>
      </c>
      <c r="F17" s="27" t="s">
        <v>383</v>
      </c>
      <c r="G17" s="26"/>
      <c r="H17" s="27"/>
      <c r="I17" s="28">
        <f>SUM(C17:H17)</f>
        <v>-450.02000000000044</v>
      </c>
      <c r="J17" s="49">
        <v>13</v>
      </c>
      <c r="K17" s="24"/>
    </row>
    <row r="18" spans="1:11" ht="15.75" x14ac:dyDescent="0.25">
      <c r="A18" s="49">
        <v>14</v>
      </c>
      <c r="B18" s="31" t="s">
        <v>15</v>
      </c>
      <c r="C18" s="44">
        <v>-0.01</v>
      </c>
      <c r="D18" s="20">
        <v>15000</v>
      </c>
      <c r="E18" s="26">
        <v>-15000</v>
      </c>
      <c r="F18" s="27" t="s">
        <v>423</v>
      </c>
      <c r="G18" s="26"/>
      <c r="H18" s="27"/>
      <c r="I18" s="28">
        <f>SUM(C18:H18)</f>
        <v>-1.0000000000218279E-2</v>
      </c>
      <c r="J18" s="49">
        <v>14</v>
      </c>
      <c r="K18" s="24"/>
    </row>
    <row r="19" spans="1:11" ht="15.75" x14ac:dyDescent="0.25">
      <c r="A19" s="49">
        <v>15</v>
      </c>
      <c r="B19" s="31" t="s">
        <v>16</v>
      </c>
      <c r="C19" s="44">
        <v>0</v>
      </c>
      <c r="D19" s="20">
        <v>15000</v>
      </c>
      <c r="E19" s="26">
        <v>-15000</v>
      </c>
      <c r="F19" s="27" t="s">
        <v>424</v>
      </c>
      <c r="G19" s="26"/>
      <c r="H19" s="27"/>
      <c r="I19" s="28">
        <f>SUM(C19:H19)</f>
        <v>0</v>
      </c>
      <c r="J19" s="49">
        <v>15</v>
      </c>
      <c r="K19" s="24"/>
    </row>
    <row r="20" spans="1:11" ht="15.75" x14ac:dyDescent="0.25">
      <c r="A20" s="49">
        <v>16</v>
      </c>
      <c r="B20" s="31" t="s">
        <v>296</v>
      </c>
      <c r="C20" s="44">
        <v>0</v>
      </c>
      <c r="D20" s="20">
        <v>15000</v>
      </c>
      <c r="E20" s="26">
        <v>-15000</v>
      </c>
      <c r="F20" s="27" t="s">
        <v>420</v>
      </c>
      <c r="G20" s="26"/>
      <c r="H20" s="27"/>
      <c r="I20" s="28">
        <f>SUM(C20:H20)</f>
        <v>0</v>
      </c>
      <c r="J20" s="49">
        <v>16</v>
      </c>
      <c r="K20" s="24"/>
    </row>
    <row r="21" spans="1:11" ht="15.75" x14ac:dyDescent="0.25">
      <c r="A21" s="49">
        <v>17</v>
      </c>
      <c r="B21" s="31" t="s">
        <v>121</v>
      </c>
      <c r="C21" s="44">
        <v>0</v>
      </c>
      <c r="D21" s="20">
        <v>15000</v>
      </c>
      <c r="E21" s="26">
        <v>-15000</v>
      </c>
      <c r="F21" s="27" t="s">
        <v>404</v>
      </c>
      <c r="G21" s="26"/>
      <c r="H21" s="27"/>
      <c r="I21" s="28">
        <f>SUM(C21:H21)</f>
        <v>0</v>
      </c>
      <c r="J21" s="49">
        <v>17</v>
      </c>
      <c r="K21" s="24"/>
    </row>
    <row r="22" spans="1:11" ht="15.75" x14ac:dyDescent="0.25">
      <c r="A22" s="49">
        <v>18</v>
      </c>
      <c r="B22" s="31" t="s">
        <v>18</v>
      </c>
      <c r="C22" s="44">
        <v>0</v>
      </c>
      <c r="D22" s="20">
        <v>15000</v>
      </c>
      <c r="E22" s="26">
        <v>-15000</v>
      </c>
      <c r="F22" s="27" t="s">
        <v>413</v>
      </c>
      <c r="G22" s="26"/>
      <c r="H22" s="27"/>
      <c r="I22" s="28">
        <f>SUM(C22:H22)</f>
        <v>0</v>
      </c>
      <c r="J22" s="49">
        <v>18</v>
      </c>
      <c r="K22" s="24"/>
    </row>
    <row r="23" spans="1:11" ht="15.75" x14ac:dyDescent="0.25">
      <c r="A23" s="49">
        <v>19</v>
      </c>
      <c r="B23" s="31" t="s">
        <v>19</v>
      </c>
      <c r="C23" s="44">
        <v>0</v>
      </c>
      <c r="D23" s="20">
        <v>15000</v>
      </c>
      <c r="E23" s="26">
        <v>-15000</v>
      </c>
      <c r="F23" s="27" t="s">
        <v>418</v>
      </c>
      <c r="G23" s="26"/>
      <c r="H23" s="27"/>
      <c r="I23" s="28">
        <f>SUM(C23:H23)</f>
        <v>0</v>
      </c>
      <c r="J23" s="49">
        <v>19</v>
      </c>
      <c r="K23" s="24"/>
    </row>
    <row r="24" spans="1:11" ht="15.75" x14ac:dyDescent="0.25">
      <c r="A24" s="49">
        <v>20</v>
      </c>
      <c r="B24" s="31" t="s">
        <v>20</v>
      </c>
      <c r="C24" s="44">
        <v>0</v>
      </c>
      <c r="D24" s="20">
        <v>15000</v>
      </c>
      <c r="E24" s="26">
        <v>-15000</v>
      </c>
      <c r="F24" s="27" t="s">
        <v>418</v>
      </c>
      <c r="G24" s="26"/>
      <c r="H24" s="27"/>
      <c r="I24" s="28">
        <f>SUM(C24:H24)</f>
        <v>0</v>
      </c>
      <c r="J24" s="49">
        <v>20</v>
      </c>
      <c r="K24" s="24"/>
    </row>
    <row r="25" spans="1:11" ht="15.75" x14ac:dyDescent="0.25">
      <c r="A25" s="49">
        <v>21</v>
      </c>
      <c r="B25" s="31" t="s">
        <v>21</v>
      </c>
      <c r="C25" s="44">
        <v>0</v>
      </c>
      <c r="D25" s="20">
        <v>15000</v>
      </c>
      <c r="E25" s="26">
        <v>-15000</v>
      </c>
      <c r="F25" s="27" t="s">
        <v>441</v>
      </c>
      <c r="G25" s="26"/>
      <c r="H25" s="27"/>
      <c r="I25" s="28">
        <f>SUM(C25:H25)</f>
        <v>0</v>
      </c>
      <c r="J25" s="49">
        <v>21</v>
      </c>
      <c r="K25" s="24"/>
    </row>
    <row r="26" spans="1:11" ht="15.75" x14ac:dyDescent="0.25">
      <c r="A26" s="49">
        <v>22</v>
      </c>
      <c r="B26" s="31" t="s">
        <v>22</v>
      </c>
      <c r="C26" s="44">
        <v>0</v>
      </c>
      <c r="D26" s="20">
        <v>15000</v>
      </c>
      <c r="E26" s="26">
        <v>-15000</v>
      </c>
      <c r="F26" s="27" t="s">
        <v>390</v>
      </c>
      <c r="G26" s="26"/>
      <c r="H26" s="27"/>
      <c r="I26" s="28">
        <f>SUM(C26:H26)</f>
        <v>0</v>
      </c>
      <c r="J26" s="49">
        <v>22</v>
      </c>
      <c r="K26" s="24"/>
    </row>
    <row r="27" spans="1:11" ht="15.75" x14ac:dyDescent="0.25">
      <c r="A27" s="49">
        <v>23</v>
      </c>
      <c r="B27" s="31" t="s">
        <v>23</v>
      </c>
      <c r="C27" s="44">
        <v>-1.47</v>
      </c>
      <c r="D27" s="20">
        <v>15000</v>
      </c>
      <c r="E27" s="26">
        <v>-15000</v>
      </c>
      <c r="F27" s="27" t="s">
        <v>439</v>
      </c>
      <c r="G27" s="26"/>
      <c r="H27" s="27"/>
      <c r="I27" s="28">
        <f>SUM(C27:H27)</f>
        <v>-1.4699999999993452</v>
      </c>
      <c r="J27" s="49">
        <v>23</v>
      </c>
      <c r="K27" s="24"/>
    </row>
    <row r="28" spans="1:11" ht="15.75" x14ac:dyDescent="0.25">
      <c r="A28" s="49">
        <v>24</v>
      </c>
      <c r="B28" s="31" t="s">
        <v>314</v>
      </c>
      <c r="C28" s="44">
        <v>0</v>
      </c>
      <c r="D28" s="20">
        <v>15000</v>
      </c>
      <c r="E28" s="26">
        <v>-15000</v>
      </c>
      <c r="F28" s="27" t="s">
        <v>410</v>
      </c>
      <c r="G28" s="26"/>
      <c r="H28" s="27"/>
      <c r="I28" s="28">
        <f>SUM(C28:H28)</f>
        <v>0</v>
      </c>
      <c r="J28" s="49">
        <v>24</v>
      </c>
      <c r="K28" s="24"/>
    </row>
    <row r="29" spans="1:11" ht="15.75" x14ac:dyDescent="0.25">
      <c r="A29" s="49">
        <v>25</v>
      </c>
      <c r="B29" s="31" t="s">
        <v>428</v>
      </c>
      <c r="C29" s="44">
        <v>0</v>
      </c>
      <c r="D29" s="20">
        <v>15000</v>
      </c>
      <c r="E29" s="26">
        <v>-15000</v>
      </c>
      <c r="F29" s="27" t="s">
        <v>429</v>
      </c>
      <c r="G29" s="26"/>
      <c r="H29" s="27"/>
      <c r="I29" s="28">
        <f>SUM(C29:H29)</f>
        <v>0</v>
      </c>
      <c r="J29" s="49">
        <v>25</v>
      </c>
      <c r="K29" s="24"/>
    </row>
    <row r="30" spans="1:11" ht="15.75" x14ac:dyDescent="0.25">
      <c r="A30" s="49">
        <v>26</v>
      </c>
      <c r="B30" s="31" t="s">
        <v>27</v>
      </c>
      <c r="C30" s="44">
        <v>0</v>
      </c>
      <c r="D30" s="20">
        <v>15000</v>
      </c>
      <c r="E30" s="26">
        <v>-15000</v>
      </c>
      <c r="F30" s="27" t="s">
        <v>420</v>
      </c>
      <c r="G30" s="26"/>
      <c r="H30" s="27"/>
      <c r="I30" s="28">
        <f>SUM(C30:H30)</f>
        <v>0</v>
      </c>
      <c r="J30" s="49">
        <v>26</v>
      </c>
      <c r="K30" s="24"/>
    </row>
    <row r="31" spans="1:11" ht="15.75" x14ac:dyDescent="0.25">
      <c r="A31" s="49">
        <v>27</v>
      </c>
      <c r="B31" s="31" t="s">
        <v>27</v>
      </c>
      <c r="C31" s="44">
        <v>-2046.44</v>
      </c>
      <c r="D31" s="20">
        <v>15000</v>
      </c>
      <c r="E31" s="26">
        <v>-15000</v>
      </c>
      <c r="F31" s="27" t="s">
        <v>427</v>
      </c>
      <c r="G31" s="26"/>
      <c r="H31" s="27"/>
      <c r="I31" s="28">
        <f>SUM(C31:H31)</f>
        <v>-2046.4400000000005</v>
      </c>
      <c r="J31" s="49">
        <v>27</v>
      </c>
      <c r="K31" s="24"/>
    </row>
    <row r="32" spans="1:11" ht="15.75" x14ac:dyDescent="0.25">
      <c r="A32" s="49">
        <v>28</v>
      </c>
      <c r="B32" s="31" t="s">
        <v>28</v>
      </c>
      <c r="C32" s="44">
        <v>5000</v>
      </c>
      <c r="D32" s="20">
        <v>15000</v>
      </c>
      <c r="E32" s="26">
        <v>-15000</v>
      </c>
      <c r="F32" s="27" t="s">
        <v>390</v>
      </c>
      <c r="G32" s="26">
        <v>-25000</v>
      </c>
      <c r="H32" s="27" t="s">
        <v>390</v>
      </c>
      <c r="I32" s="28">
        <f>SUM(C32:H32)</f>
        <v>-20000</v>
      </c>
      <c r="J32" s="49">
        <v>28</v>
      </c>
      <c r="K32" s="24"/>
    </row>
    <row r="33" spans="1:11" ht="15.75" x14ac:dyDescent="0.25">
      <c r="A33" s="49">
        <v>29</v>
      </c>
      <c r="B33" s="31" t="s">
        <v>168</v>
      </c>
      <c r="C33" s="44">
        <v>-164.4</v>
      </c>
      <c r="D33" s="20">
        <v>15000</v>
      </c>
      <c r="E33" s="26">
        <v>-15000</v>
      </c>
      <c r="F33" s="27" t="s">
        <v>421</v>
      </c>
      <c r="G33" s="26"/>
      <c r="H33" s="27"/>
      <c r="I33" s="28">
        <f>SUM(C33:H33)</f>
        <v>-164.39999999999964</v>
      </c>
      <c r="J33" s="49">
        <v>29</v>
      </c>
      <c r="K33" s="24"/>
    </row>
    <row r="34" spans="1:11" ht="15.75" x14ac:dyDescent="0.25">
      <c r="A34" s="49">
        <v>30</v>
      </c>
      <c r="B34" s="31" t="s">
        <v>29</v>
      </c>
      <c r="C34" s="44">
        <v>-232.08</v>
      </c>
      <c r="D34" s="20">
        <v>15000</v>
      </c>
      <c r="E34" s="26">
        <v>-15000</v>
      </c>
      <c r="F34" s="27" t="s">
        <v>415</v>
      </c>
      <c r="G34" s="26"/>
      <c r="H34" s="27"/>
      <c r="I34" s="28">
        <f>SUM(C34:H34)</f>
        <v>-232.07999999999993</v>
      </c>
      <c r="J34" s="49">
        <v>30</v>
      </c>
      <c r="K34" s="24"/>
    </row>
    <row r="35" spans="1:11" ht="15.75" x14ac:dyDescent="0.25">
      <c r="A35" s="49">
        <v>31</v>
      </c>
      <c r="B35" s="31" t="s">
        <v>30</v>
      </c>
      <c r="C35" s="44">
        <v>0</v>
      </c>
      <c r="D35" s="20">
        <v>15000</v>
      </c>
      <c r="E35" s="26">
        <v>-15000</v>
      </c>
      <c r="F35" s="27" t="s">
        <v>412</v>
      </c>
      <c r="G35" s="26"/>
      <c r="H35" s="27"/>
      <c r="I35" s="28">
        <f>SUM(C35:H35)</f>
        <v>0</v>
      </c>
      <c r="J35" s="49">
        <v>31</v>
      </c>
      <c r="K35" s="24"/>
    </row>
    <row r="36" spans="1:11" ht="15.75" x14ac:dyDescent="0.25">
      <c r="A36" s="49">
        <v>32</v>
      </c>
      <c r="B36" s="31" t="s">
        <v>31</v>
      </c>
      <c r="C36" s="44">
        <v>0</v>
      </c>
      <c r="D36" s="20">
        <v>15000</v>
      </c>
      <c r="E36" s="26">
        <v>-15000</v>
      </c>
      <c r="F36" s="27" t="s">
        <v>411</v>
      </c>
      <c r="G36" s="26"/>
      <c r="H36" s="27"/>
      <c r="I36" s="28">
        <f>SUM(C36:H36)</f>
        <v>0</v>
      </c>
      <c r="J36" s="49">
        <v>32</v>
      </c>
      <c r="K36" s="24"/>
    </row>
    <row r="37" spans="1:11" ht="15.75" x14ac:dyDescent="0.25">
      <c r="A37" s="49">
        <v>33</v>
      </c>
      <c r="B37" s="31" t="s">
        <v>32</v>
      </c>
      <c r="C37" s="44">
        <v>-167.28</v>
      </c>
      <c r="D37" s="20">
        <v>15000</v>
      </c>
      <c r="E37" s="26">
        <v>-15000</v>
      </c>
      <c r="F37" s="27" t="s">
        <v>385</v>
      </c>
      <c r="G37" s="26"/>
      <c r="H37" s="27"/>
      <c r="I37" s="28">
        <f>SUM(C37:H37)</f>
        <v>-167.28000000000065</v>
      </c>
      <c r="J37" s="49">
        <v>33</v>
      </c>
      <c r="K37" s="24"/>
    </row>
    <row r="38" spans="1:11" ht="15.75" x14ac:dyDescent="0.25">
      <c r="A38" s="49">
        <v>34</v>
      </c>
      <c r="B38" s="31" t="s">
        <v>33</v>
      </c>
      <c r="C38" s="44">
        <v>0</v>
      </c>
      <c r="D38" s="20">
        <v>18502</v>
      </c>
      <c r="E38" s="26">
        <v>-18502</v>
      </c>
      <c r="F38" s="27" t="s">
        <v>460</v>
      </c>
      <c r="G38" s="26"/>
      <c r="H38" s="27"/>
      <c r="I38" s="28">
        <f>SUM(C38:H38)</f>
        <v>0</v>
      </c>
      <c r="J38" s="49">
        <v>34</v>
      </c>
      <c r="K38" s="24"/>
    </row>
    <row r="39" spans="1:11" ht="15.75" x14ac:dyDescent="0.25">
      <c r="A39" s="49">
        <v>35</v>
      </c>
      <c r="B39" s="31" t="s">
        <v>34</v>
      </c>
      <c r="C39" s="44">
        <v>0</v>
      </c>
      <c r="D39" s="20">
        <v>15000</v>
      </c>
      <c r="E39" s="26">
        <v>-15000</v>
      </c>
      <c r="F39" s="27" t="s">
        <v>419</v>
      </c>
      <c r="G39" s="26"/>
      <c r="H39" s="27"/>
      <c r="I39" s="28">
        <f>SUM(C39:H39)</f>
        <v>0</v>
      </c>
      <c r="J39" s="49">
        <v>35</v>
      </c>
      <c r="K39" s="24"/>
    </row>
    <row r="40" spans="1:11" ht="15.75" x14ac:dyDescent="0.25">
      <c r="A40" s="49">
        <v>36</v>
      </c>
      <c r="B40" s="31" t="s">
        <v>447</v>
      </c>
      <c r="C40" s="44">
        <v>0</v>
      </c>
      <c r="D40" s="20">
        <v>15000</v>
      </c>
      <c r="E40" s="26">
        <v>-15000</v>
      </c>
      <c r="F40" s="27" t="s">
        <v>431</v>
      </c>
      <c r="G40" s="26"/>
      <c r="H40" s="27"/>
      <c r="I40" s="28">
        <f>SUM(C40:H40)</f>
        <v>0</v>
      </c>
      <c r="J40" s="49">
        <v>36</v>
      </c>
      <c r="K40" s="24"/>
    </row>
    <row r="41" spans="1:11" ht="15.75" x14ac:dyDescent="0.25">
      <c r="A41" s="49">
        <v>37</v>
      </c>
      <c r="B41" s="31" t="s">
        <v>448</v>
      </c>
      <c r="C41" s="44">
        <v>0</v>
      </c>
      <c r="D41" s="20">
        <v>15000</v>
      </c>
      <c r="E41" s="26">
        <v>-15000</v>
      </c>
      <c r="F41" s="27" t="s">
        <v>431</v>
      </c>
      <c r="G41" s="26"/>
      <c r="H41" s="27"/>
      <c r="I41" s="28">
        <f>SUM(C41:H41)</f>
        <v>0</v>
      </c>
      <c r="J41" s="49">
        <v>37</v>
      </c>
      <c r="K41" s="24"/>
    </row>
    <row r="42" spans="1:11" ht="15.75" x14ac:dyDescent="0.25">
      <c r="A42" s="49">
        <v>38</v>
      </c>
      <c r="B42" s="31" t="s">
        <v>37</v>
      </c>
      <c r="C42" s="44">
        <v>-10.09</v>
      </c>
      <c r="D42" s="20">
        <v>15000</v>
      </c>
      <c r="E42" s="26">
        <v>-15000</v>
      </c>
      <c r="F42" s="27" t="s">
        <v>388</v>
      </c>
      <c r="G42" s="26"/>
      <c r="H42" s="27"/>
      <c r="I42" s="28">
        <f>SUM(C42:H42)</f>
        <v>-10.090000000000146</v>
      </c>
      <c r="J42" s="49">
        <v>38</v>
      </c>
      <c r="K42" s="24"/>
    </row>
    <row r="43" spans="1:11" ht="15.75" x14ac:dyDescent="0.25">
      <c r="A43" s="49">
        <v>39</v>
      </c>
      <c r="B43" s="31" t="s">
        <v>38</v>
      </c>
      <c r="C43" s="44">
        <v>-726.2</v>
      </c>
      <c r="D43" s="20">
        <v>15000</v>
      </c>
      <c r="E43" s="26">
        <v>-15000</v>
      </c>
      <c r="F43" s="27" t="s">
        <v>407</v>
      </c>
      <c r="G43" s="26"/>
      <c r="H43" s="27"/>
      <c r="I43" s="28">
        <f>SUM(C43:H43)</f>
        <v>-726.20000000000073</v>
      </c>
      <c r="J43" s="49">
        <v>39</v>
      </c>
      <c r="K43" s="24"/>
    </row>
    <row r="44" spans="1:11" ht="15.75" x14ac:dyDescent="0.25">
      <c r="A44" s="49">
        <v>40</v>
      </c>
      <c r="B44" s="31" t="s">
        <v>38</v>
      </c>
      <c r="C44" s="44">
        <v>-1657.92</v>
      </c>
      <c r="D44" s="20">
        <v>15000</v>
      </c>
      <c r="E44" s="26">
        <v>-15000</v>
      </c>
      <c r="F44" s="27" t="s">
        <v>407</v>
      </c>
      <c r="G44" s="26"/>
      <c r="H44" s="27"/>
      <c r="I44" s="28">
        <f>SUM(C44:H44)</f>
        <v>-1657.92</v>
      </c>
      <c r="J44" s="49">
        <v>40</v>
      </c>
      <c r="K44" s="24"/>
    </row>
    <row r="45" spans="1:11" ht="15.75" x14ac:dyDescent="0.25">
      <c r="A45" s="49">
        <v>41</v>
      </c>
      <c r="B45" s="31" t="s">
        <v>297</v>
      </c>
      <c r="C45" s="44">
        <v>0</v>
      </c>
      <c r="D45" s="20">
        <v>17000</v>
      </c>
      <c r="E45" s="26">
        <v>-17000</v>
      </c>
      <c r="F45" s="27" t="s">
        <v>464</v>
      </c>
      <c r="G45" s="26"/>
      <c r="H45" s="27"/>
      <c r="I45" s="28">
        <f>SUM(C45:H45)</f>
        <v>0</v>
      </c>
      <c r="J45" s="49">
        <v>41</v>
      </c>
      <c r="K45" s="24"/>
    </row>
    <row r="46" spans="1:11" ht="15.75" x14ac:dyDescent="0.25">
      <c r="A46" s="49">
        <v>42</v>
      </c>
      <c r="B46" s="31" t="s">
        <v>40</v>
      </c>
      <c r="C46" s="44">
        <v>-57.5</v>
      </c>
      <c r="D46" s="20">
        <v>15000</v>
      </c>
      <c r="E46" s="26">
        <v>-15000</v>
      </c>
      <c r="F46" s="27" t="s">
        <v>393</v>
      </c>
      <c r="G46" s="26"/>
      <c r="H46" s="27"/>
      <c r="I46" s="28">
        <f>SUM(C46:H46)</f>
        <v>-57.5</v>
      </c>
      <c r="J46" s="49">
        <v>42</v>
      </c>
      <c r="K46" s="24"/>
    </row>
    <row r="47" spans="1:11" ht="15.75" x14ac:dyDescent="0.25">
      <c r="A47" s="50">
        <v>43</v>
      </c>
      <c r="B47" s="31" t="s">
        <v>41</v>
      </c>
      <c r="C47" s="44">
        <v>-36.659999999999997</v>
      </c>
      <c r="D47" s="20">
        <v>15000</v>
      </c>
      <c r="E47" s="26">
        <v>-15000</v>
      </c>
      <c r="F47" s="27" t="s">
        <v>382</v>
      </c>
      <c r="G47" s="26"/>
      <c r="H47" s="27"/>
      <c r="I47" s="28">
        <f>SUM(C47:H47)</f>
        <v>-36.659999999999854</v>
      </c>
      <c r="J47" s="49">
        <v>43</v>
      </c>
      <c r="K47" s="24"/>
    </row>
    <row r="48" spans="1:11" ht="15.75" x14ac:dyDescent="0.25">
      <c r="A48" s="49">
        <v>44</v>
      </c>
      <c r="B48" s="31" t="s">
        <v>42</v>
      </c>
      <c r="C48" s="44">
        <v>0</v>
      </c>
      <c r="D48" s="20">
        <v>15000</v>
      </c>
      <c r="E48" s="26">
        <v>-15000</v>
      </c>
      <c r="F48" s="27" t="s">
        <v>445</v>
      </c>
      <c r="G48" s="26"/>
      <c r="H48" s="27"/>
      <c r="I48" s="28">
        <f>SUM(C48:H48)</f>
        <v>0</v>
      </c>
      <c r="J48" s="49">
        <v>44</v>
      </c>
      <c r="K48" s="24"/>
    </row>
    <row r="49" spans="1:11" ht="15.75" x14ac:dyDescent="0.25">
      <c r="A49" s="49">
        <v>45</v>
      </c>
      <c r="B49" s="31" t="s">
        <v>43</v>
      </c>
      <c r="C49" s="44">
        <v>-615.49</v>
      </c>
      <c r="D49" s="20">
        <v>15000</v>
      </c>
      <c r="E49" s="26">
        <v>-15000</v>
      </c>
      <c r="F49" s="27" t="s">
        <v>442</v>
      </c>
      <c r="G49" s="26"/>
      <c r="H49" s="27"/>
      <c r="I49" s="28">
        <f>SUM(C49:H49)</f>
        <v>-615.48999999999978</v>
      </c>
      <c r="J49" s="49">
        <v>45</v>
      </c>
      <c r="K49" s="24"/>
    </row>
    <row r="50" spans="1:11" ht="15.75" x14ac:dyDescent="0.25">
      <c r="A50" s="49">
        <v>46</v>
      </c>
      <c r="B50" s="31" t="s">
        <v>44</v>
      </c>
      <c r="C50" s="44">
        <v>-0.27</v>
      </c>
      <c r="D50" s="20">
        <v>15000</v>
      </c>
      <c r="E50" s="26">
        <v>-15000</v>
      </c>
      <c r="F50" s="27" t="s">
        <v>433</v>
      </c>
      <c r="G50" s="26"/>
      <c r="H50" s="27"/>
      <c r="I50" s="28">
        <f>SUM(C50:H50)</f>
        <v>-0.27000000000043656</v>
      </c>
      <c r="J50" s="49">
        <v>46</v>
      </c>
      <c r="K50" s="24"/>
    </row>
    <row r="51" spans="1:11" ht="15.75" x14ac:dyDescent="0.25">
      <c r="A51" s="49">
        <v>47</v>
      </c>
      <c r="B51" s="31" t="s">
        <v>45</v>
      </c>
      <c r="C51" s="44">
        <v>0</v>
      </c>
      <c r="D51" s="20">
        <v>15000</v>
      </c>
      <c r="E51" s="26">
        <v>-15000</v>
      </c>
      <c r="F51" s="27" t="s">
        <v>415</v>
      </c>
      <c r="G51" s="26"/>
      <c r="H51" s="27"/>
      <c r="I51" s="28">
        <f>SUM(C51:H51)</f>
        <v>0</v>
      </c>
      <c r="J51" s="49">
        <v>47</v>
      </c>
      <c r="K51" s="24"/>
    </row>
    <row r="52" spans="1:11" ht="15.75" x14ac:dyDescent="0.25">
      <c r="A52" s="49">
        <v>48</v>
      </c>
      <c r="B52" s="31" t="s">
        <v>46</v>
      </c>
      <c r="C52" s="44">
        <v>-0.37</v>
      </c>
      <c r="D52" s="20">
        <v>15000</v>
      </c>
      <c r="E52" s="26">
        <v>-15000</v>
      </c>
      <c r="F52" s="27" t="s">
        <v>425</v>
      </c>
      <c r="G52" s="26"/>
      <c r="H52" s="27"/>
      <c r="I52" s="28">
        <f>SUM(C52:H52)</f>
        <v>-0.37000000000080036</v>
      </c>
      <c r="J52" s="49">
        <v>48</v>
      </c>
      <c r="K52" s="24"/>
    </row>
    <row r="53" spans="1:11" ht="15.75" x14ac:dyDescent="0.25">
      <c r="A53" s="49">
        <v>49</v>
      </c>
      <c r="B53" s="31" t="s">
        <v>47</v>
      </c>
      <c r="C53" s="44">
        <v>0</v>
      </c>
      <c r="D53" s="20">
        <v>15000</v>
      </c>
      <c r="E53" s="26">
        <v>-15000</v>
      </c>
      <c r="F53" s="27" t="s">
        <v>453</v>
      </c>
      <c r="G53" s="26"/>
      <c r="H53" s="27"/>
      <c r="I53" s="28">
        <f>SUM(C53:H53)</f>
        <v>0</v>
      </c>
      <c r="J53" s="49">
        <v>49</v>
      </c>
      <c r="K53" s="24"/>
    </row>
    <row r="54" spans="1:11" ht="15.75" x14ac:dyDescent="0.25">
      <c r="A54" s="49">
        <v>50</v>
      </c>
      <c r="B54" s="31" t="s">
        <v>48</v>
      </c>
      <c r="C54" s="44">
        <v>-5245.25</v>
      </c>
      <c r="D54" s="20">
        <v>15000</v>
      </c>
      <c r="E54" s="26">
        <v>-15000</v>
      </c>
      <c r="F54" s="27" t="s">
        <v>408</v>
      </c>
      <c r="G54" s="26"/>
      <c r="H54" s="27"/>
      <c r="I54" s="28">
        <f>SUM(C54:H54)</f>
        <v>-5245.25</v>
      </c>
      <c r="J54" s="49">
        <v>50</v>
      </c>
      <c r="K54" s="24"/>
    </row>
    <row r="55" spans="1:11" ht="15.75" x14ac:dyDescent="0.25">
      <c r="A55" s="49">
        <v>51</v>
      </c>
      <c r="B55" s="31" t="s">
        <v>49</v>
      </c>
      <c r="C55" s="44">
        <v>0</v>
      </c>
      <c r="D55" s="20">
        <v>15000</v>
      </c>
      <c r="E55" s="26">
        <v>-15000</v>
      </c>
      <c r="F55" s="27" t="s">
        <v>432</v>
      </c>
      <c r="G55" s="26"/>
      <c r="H55" s="27"/>
      <c r="I55" s="28">
        <f>SUM(C55:H55)</f>
        <v>0</v>
      </c>
      <c r="J55" s="49">
        <v>51</v>
      </c>
      <c r="K55" s="24"/>
    </row>
    <row r="56" spans="1:11" ht="15.75" x14ac:dyDescent="0.25">
      <c r="A56" s="49">
        <v>52</v>
      </c>
      <c r="B56" s="31" t="s">
        <v>204</v>
      </c>
      <c r="C56" s="44">
        <v>-23.5</v>
      </c>
      <c r="D56" s="20">
        <v>15000</v>
      </c>
      <c r="E56" s="26">
        <v>-15000</v>
      </c>
      <c r="F56" s="27" t="s">
        <v>431</v>
      </c>
      <c r="G56" s="26"/>
      <c r="H56" s="27"/>
      <c r="I56" s="28">
        <f>SUM(C56:H56)</f>
        <v>-23.5</v>
      </c>
      <c r="J56" s="49">
        <v>52</v>
      </c>
      <c r="K56" s="24"/>
    </row>
    <row r="57" spans="1:11" ht="15.75" x14ac:dyDescent="0.25">
      <c r="A57" s="49">
        <v>53</v>
      </c>
      <c r="B57" s="31" t="s">
        <v>51</v>
      </c>
      <c r="C57" s="44">
        <v>0</v>
      </c>
      <c r="D57" s="20">
        <v>15000</v>
      </c>
      <c r="E57" s="26">
        <v>-15000</v>
      </c>
      <c r="F57" s="27" t="s">
        <v>431</v>
      </c>
      <c r="G57" s="26"/>
      <c r="H57" s="27"/>
      <c r="I57" s="28">
        <f>SUM(C57:H57)</f>
        <v>0</v>
      </c>
      <c r="J57" s="49">
        <v>53</v>
      </c>
      <c r="K57" s="24"/>
    </row>
    <row r="58" spans="1:11" ht="15.75" x14ac:dyDescent="0.25">
      <c r="A58" s="49">
        <v>54</v>
      </c>
      <c r="B58" s="31" t="s">
        <v>52</v>
      </c>
      <c r="C58" s="44">
        <v>0</v>
      </c>
      <c r="D58" s="20">
        <v>15000</v>
      </c>
      <c r="E58" s="26">
        <v>-15000</v>
      </c>
      <c r="F58" s="27" t="s">
        <v>417</v>
      </c>
      <c r="G58" s="26"/>
      <c r="H58" s="27"/>
      <c r="I58" s="28">
        <f>SUM(C58:H58)</f>
        <v>0</v>
      </c>
      <c r="J58" s="49">
        <v>54</v>
      </c>
      <c r="K58" s="24"/>
    </row>
    <row r="59" spans="1:11" ht="15.75" x14ac:dyDescent="0.25">
      <c r="A59" s="49">
        <v>55</v>
      </c>
      <c r="B59" s="31" t="s">
        <v>53</v>
      </c>
      <c r="C59" s="44">
        <v>40500</v>
      </c>
      <c r="D59" s="20">
        <v>15000</v>
      </c>
      <c r="E59" s="26"/>
      <c r="F59" s="27"/>
      <c r="G59" s="26"/>
      <c r="H59" s="27"/>
      <c r="I59" s="28">
        <f>SUM(C59:H59)</f>
        <v>55500</v>
      </c>
      <c r="J59" s="49">
        <v>55</v>
      </c>
      <c r="K59" s="24"/>
    </row>
    <row r="60" spans="1:11" ht="15.75" x14ac:dyDescent="0.25">
      <c r="A60" s="49">
        <v>56</v>
      </c>
      <c r="B60" s="31" t="s">
        <v>54</v>
      </c>
      <c r="C60" s="44">
        <v>40500</v>
      </c>
      <c r="D60" s="20">
        <v>15000</v>
      </c>
      <c r="E60" s="26"/>
      <c r="F60" s="27"/>
      <c r="G60" s="26"/>
      <c r="H60" s="27"/>
      <c r="I60" s="28">
        <f>SUM(C60:H60)</f>
        <v>55500</v>
      </c>
      <c r="J60" s="49">
        <v>56</v>
      </c>
      <c r="K60" s="24"/>
    </row>
    <row r="61" spans="1:11" ht="15.75" x14ac:dyDescent="0.25">
      <c r="A61" s="49">
        <v>57</v>
      </c>
      <c r="B61" s="31" t="s">
        <v>298</v>
      </c>
      <c r="C61" s="44">
        <v>-122.75</v>
      </c>
      <c r="D61" s="20">
        <v>15000</v>
      </c>
      <c r="E61" s="26">
        <v>-15000</v>
      </c>
      <c r="F61" s="27" t="s">
        <v>446</v>
      </c>
      <c r="G61" s="26"/>
      <c r="H61" s="27"/>
      <c r="I61" s="28">
        <f>SUM(C61:H61)</f>
        <v>-122.75</v>
      </c>
      <c r="J61" s="49">
        <v>57</v>
      </c>
      <c r="K61" s="24"/>
    </row>
    <row r="62" spans="1:11" ht="15.75" x14ac:dyDescent="0.25">
      <c r="A62" s="49">
        <v>58</v>
      </c>
      <c r="B62" s="31" t="s">
        <v>56</v>
      </c>
      <c r="C62" s="44">
        <v>-0.24</v>
      </c>
      <c r="D62" s="20">
        <v>15000</v>
      </c>
      <c r="E62" s="26">
        <v>-15000</v>
      </c>
      <c r="F62" s="27" t="s">
        <v>395</v>
      </c>
      <c r="G62" s="26"/>
      <c r="H62" s="27"/>
      <c r="I62" s="28">
        <f>SUM(C62:H62)</f>
        <v>-0.23999999999978172</v>
      </c>
      <c r="J62" s="49">
        <v>58</v>
      </c>
      <c r="K62" s="24"/>
    </row>
    <row r="63" spans="1:11" ht="15.75" x14ac:dyDescent="0.25">
      <c r="A63" s="49">
        <v>59</v>
      </c>
      <c r="B63" s="31" t="s">
        <v>57</v>
      </c>
      <c r="C63" s="44">
        <v>-526.46</v>
      </c>
      <c r="D63" s="20">
        <v>15000</v>
      </c>
      <c r="E63" s="26">
        <v>-15000</v>
      </c>
      <c r="F63" s="27" t="s">
        <v>450</v>
      </c>
      <c r="G63" s="26">
        <v>-10000</v>
      </c>
      <c r="H63" s="27" t="s">
        <v>458</v>
      </c>
      <c r="I63" s="28">
        <f>SUM(C63:H63)</f>
        <v>-10526.46</v>
      </c>
      <c r="J63" s="49">
        <v>59</v>
      </c>
      <c r="K63" s="24"/>
    </row>
    <row r="64" spans="1:11" ht="15.75" x14ac:dyDescent="0.25">
      <c r="A64" s="49">
        <v>60</v>
      </c>
      <c r="B64" s="31" t="s">
        <v>58</v>
      </c>
      <c r="C64" s="44">
        <v>0</v>
      </c>
      <c r="D64" s="20">
        <v>15000</v>
      </c>
      <c r="E64" s="26">
        <v>-15000</v>
      </c>
      <c r="F64" s="27" t="s">
        <v>434</v>
      </c>
      <c r="G64" s="26"/>
      <c r="H64" s="27"/>
      <c r="I64" s="28">
        <f>SUM(C64:H64)</f>
        <v>0</v>
      </c>
      <c r="J64" s="49">
        <v>60</v>
      </c>
      <c r="K64" s="24"/>
    </row>
    <row r="65" spans="1:11" ht="15.75" x14ac:dyDescent="0.25">
      <c r="A65" s="49">
        <v>61</v>
      </c>
      <c r="B65" s="31" t="s">
        <v>59</v>
      </c>
      <c r="C65" s="44">
        <v>0</v>
      </c>
      <c r="D65" s="20">
        <v>15000</v>
      </c>
      <c r="E65" s="26">
        <v>-15000</v>
      </c>
      <c r="F65" s="27" t="s">
        <v>451</v>
      </c>
      <c r="G65" s="26"/>
      <c r="H65" s="27"/>
      <c r="I65" s="28">
        <f>SUM(C65:H65)</f>
        <v>0</v>
      </c>
      <c r="J65" s="49">
        <v>61</v>
      </c>
      <c r="K65" s="24"/>
    </row>
    <row r="66" spans="1:11" ht="15.75" x14ac:dyDescent="0.25">
      <c r="A66" s="49">
        <v>62</v>
      </c>
      <c r="B66" s="31" t="s">
        <v>59</v>
      </c>
      <c r="C66" s="44">
        <v>0</v>
      </c>
      <c r="D66" s="20">
        <v>15000</v>
      </c>
      <c r="E66" s="26">
        <v>-15000</v>
      </c>
      <c r="F66" s="27" t="s">
        <v>451</v>
      </c>
      <c r="G66" s="26"/>
      <c r="H66" s="27"/>
      <c r="I66" s="28">
        <f>SUM(C66:H66)</f>
        <v>0</v>
      </c>
      <c r="J66" s="49">
        <v>62</v>
      </c>
      <c r="K66" s="24"/>
    </row>
    <row r="67" spans="1:11" ht="15.75" x14ac:dyDescent="0.25">
      <c r="A67" s="49">
        <v>63</v>
      </c>
      <c r="B67" s="32" t="s">
        <v>60</v>
      </c>
      <c r="C67" s="44">
        <v>-10.4</v>
      </c>
      <c r="D67" s="20">
        <v>15000</v>
      </c>
      <c r="E67" s="26">
        <v>-15000</v>
      </c>
      <c r="F67" s="27" t="s">
        <v>395</v>
      </c>
      <c r="G67" s="26"/>
      <c r="H67" s="27"/>
      <c r="I67" s="28">
        <f>SUM(C67:H67)</f>
        <v>-10.399999999999636</v>
      </c>
      <c r="J67" s="49">
        <v>63</v>
      </c>
      <c r="K67" s="24"/>
    </row>
    <row r="68" spans="1:11" ht="15.75" x14ac:dyDescent="0.25">
      <c r="A68" s="49">
        <v>64</v>
      </c>
      <c r="B68" s="31" t="s">
        <v>61</v>
      </c>
      <c r="C68" s="44">
        <v>0</v>
      </c>
      <c r="D68" s="20">
        <v>15000</v>
      </c>
      <c r="E68" s="26">
        <v>-15000</v>
      </c>
      <c r="F68" s="27" t="s">
        <v>385</v>
      </c>
      <c r="G68" s="26"/>
      <c r="H68" s="27"/>
      <c r="I68" s="28">
        <f>SUM(C68:H68)</f>
        <v>0</v>
      </c>
      <c r="J68" s="49">
        <v>64</v>
      </c>
      <c r="K68" s="24"/>
    </row>
    <row r="69" spans="1:11" ht="15.75" x14ac:dyDescent="0.25">
      <c r="A69" s="49">
        <v>65</v>
      </c>
      <c r="B69" s="31" t="s">
        <v>62</v>
      </c>
      <c r="C69" s="44">
        <v>0</v>
      </c>
      <c r="D69" s="20">
        <v>15000</v>
      </c>
      <c r="E69" s="26">
        <v>-15000</v>
      </c>
      <c r="F69" s="27" t="s">
        <v>396</v>
      </c>
      <c r="G69" s="26"/>
      <c r="H69" s="27"/>
      <c r="I69" s="28">
        <f>SUM(C69:H69)</f>
        <v>0</v>
      </c>
      <c r="J69" s="49">
        <v>65</v>
      </c>
      <c r="K69" s="24"/>
    </row>
    <row r="70" spans="1:11" ht="15.75" x14ac:dyDescent="0.25">
      <c r="A70" s="49">
        <v>66</v>
      </c>
      <c r="B70" s="31" t="s">
        <v>63</v>
      </c>
      <c r="C70" s="44">
        <v>30000</v>
      </c>
      <c r="D70" s="20">
        <v>15000</v>
      </c>
      <c r="E70" s="26">
        <v>-17000</v>
      </c>
      <c r="F70" s="27" t="s">
        <v>462</v>
      </c>
      <c r="G70" s="26">
        <v>-27221.52</v>
      </c>
      <c r="H70" s="27" t="s">
        <v>463</v>
      </c>
      <c r="I70" s="28">
        <f>SUM(C70:H70)</f>
        <v>778.47999999999956</v>
      </c>
      <c r="J70" s="49">
        <v>66</v>
      </c>
      <c r="K70" s="24"/>
    </row>
    <row r="71" spans="1:11" ht="15.75" x14ac:dyDescent="0.25">
      <c r="A71" s="49">
        <v>67</v>
      </c>
      <c r="B71" s="31" t="s">
        <v>64</v>
      </c>
      <c r="C71" s="44">
        <v>35000</v>
      </c>
      <c r="D71" s="20">
        <v>15000</v>
      </c>
      <c r="E71" s="26">
        <v>-6570.14</v>
      </c>
      <c r="F71" s="27" t="s">
        <v>438</v>
      </c>
      <c r="G71" s="26">
        <v>-43529.34</v>
      </c>
      <c r="H71" s="27" t="s">
        <v>436</v>
      </c>
      <c r="I71" s="28">
        <f>SUM(C71:H71)</f>
        <v>-99.479999999995925</v>
      </c>
      <c r="J71" s="49">
        <v>67</v>
      </c>
      <c r="K71" s="24"/>
    </row>
    <row r="72" spans="1:11" ht="15.75" x14ac:dyDescent="0.25">
      <c r="A72" s="49">
        <v>68</v>
      </c>
      <c r="B72" s="31" t="s">
        <v>312</v>
      </c>
      <c r="C72" s="44">
        <v>0</v>
      </c>
      <c r="D72" s="20">
        <v>15000</v>
      </c>
      <c r="E72" s="26">
        <v>-15000</v>
      </c>
      <c r="F72" s="27" t="s">
        <v>414</v>
      </c>
      <c r="G72" s="26"/>
      <c r="H72" s="27"/>
      <c r="I72" s="28">
        <f>SUM(C72:H72)</f>
        <v>0</v>
      </c>
      <c r="J72" s="49">
        <v>68</v>
      </c>
      <c r="K72" s="24"/>
    </row>
    <row r="73" spans="1:11" ht="15.75" x14ac:dyDescent="0.25">
      <c r="A73" s="49">
        <v>69</v>
      </c>
      <c r="B73" s="31" t="s">
        <v>299</v>
      </c>
      <c r="C73" s="44">
        <v>0</v>
      </c>
      <c r="D73" s="20">
        <v>15000</v>
      </c>
      <c r="E73" s="26">
        <v>-15000</v>
      </c>
      <c r="F73" s="27" t="s">
        <v>427</v>
      </c>
      <c r="G73" s="26"/>
      <c r="H73" s="27"/>
      <c r="I73" s="28">
        <f>SUM(C73:H73)</f>
        <v>0</v>
      </c>
      <c r="J73" s="49">
        <v>69</v>
      </c>
      <c r="K73" s="24"/>
    </row>
    <row r="74" spans="1:11" ht="15.75" x14ac:dyDescent="0.25">
      <c r="A74" s="49">
        <v>70</v>
      </c>
      <c r="B74" s="32" t="s">
        <v>288</v>
      </c>
      <c r="C74" s="44">
        <v>0</v>
      </c>
      <c r="D74" s="20">
        <v>15000</v>
      </c>
      <c r="E74" s="26"/>
      <c r="F74" s="27"/>
      <c r="G74" s="26"/>
      <c r="H74" s="27"/>
      <c r="I74" s="28">
        <f>SUM(C74:H74)</f>
        <v>15000</v>
      </c>
      <c r="J74" s="49">
        <v>70</v>
      </c>
      <c r="K74" s="24"/>
    </row>
    <row r="75" spans="1:11" ht="15.75" x14ac:dyDescent="0.25">
      <c r="A75" s="49">
        <v>71</v>
      </c>
      <c r="B75" s="32" t="s">
        <v>254</v>
      </c>
      <c r="C75" s="44">
        <v>0</v>
      </c>
      <c r="D75" s="20">
        <v>15000</v>
      </c>
      <c r="E75" s="26">
        <v>-15000</v>
      </c>
      <c r="F75" s="27" t="s">
        <v>410</v>
      </c>
      <c r="G75" s="26"/>
      <c r="H75" s="27"/>
      <c r="I75" s="28">
        <f>SUM(C75:H75)</f>
        <v>0</v>
      </c>
      <c r="J75" s="49">
        <v>71</v>
      </c>
      <c r="K75" s="24"/>
    </row>
    <row r="76" spans="1:11" ht="15.75" x14ac:dyDescent="0.25">
      <c r="A76" s="49">
        <v>72</v>
      </c>
      <c r="B76" s="31" t="s">
        <v>178</v>
      </c>
      <c r="C76" s="44">
        <v>0</v>
      </c>
      <c r="D76" s="20">
        <v>15000</v>
      </c>
      <c r="E76" s="26">
        <v>-15000</v>
      </c>
      <c r="F76" s="27" t="s">
        <v>401</v>
      </c>
      <c r="G76" s="26"/>
      <c r="H76" s="27"/>
      <c r="I76" s="28">
        <f>SUM(C76:H76)</f>
        <v>0</v>
      </c>
      <c r="J76" s="49">
        <v>72</v>
      </c>
      <c r="K76" s="24"/>
    </row>
    <row r="77" spans="1:11" ht="15.75" x14ac:dyDescent="0.25">
      <c r="A77" s="49">
        <v>73</v>
      </c>
      <c r="B77" s="31" t="s">
        <v>374</v>
      </c>
      <c r="C77" s="44">
        <v>0</v>
      </c>
      <c r="D77" s="20">
        <v>15000</v>
      </c>
      <c r="E77" s="26">
        <v>-15000</v>
      </c>
      <c r="F77" s="27" t="s">
        <v>401</v>
      </c>
      <c r="G77" s="26"/>
      <c r="H77" s="27"/>
      <c r="I77" s="28">
        <f>SUM(C77:H77)</f>
        <v>0</v>
      </c>
      <c r="J77" s="49">
        <v>73</v>
      </c>
      <c r="K77" s="24"/>
    </row>
    <row r="78" spans="1:11" ht="15.75" x14ac:dyDescent="0.25">
      <c r="A78" s="49">
        <v>74</v>
      </c>
      <c r="B78" s="31" t="s">
        <v>70</v>
      </c>
      <c r="C78" s="44">
        <v>0</v>
      </c>
      <c r="D78" s="20">
        <v>15000</v>
      </c>
      <c r="E78" s="26">
        <v>-15000</v>
      </c>
      <c r="F78" s="27" t="s">
        <v>402</v>
      </c>
      <c r="G78" s="26"/>
      <c r="H78" s="27"/>
      <c r="I78" s="28">
        <f>SUM(C78:H78)</f>
        <v>0</v>
      </c>
      <c r="J78" s="49">
        <v>74</v>
      </c>
      <c r="K78" s="24"/>
    </row>
    <row r="79" spans="1:11" ht="15.75" x14ac:dyDescent="0.25">
      <c r="A79" s="49">
        <v>75</v>
      </c>
      <c r="B79" s="31" t="s">
        <v>71</v>
      </c>
      <c r="C79" s="44">
        <v>0</v>
      </c>
      <c r="D79" s="20">
        <v>15000</v>
      </c>
      <c r="E79" s="26">
        <v>-15000</v>
      </c>
      <c r="F79" s="27" t="s">
        <v>397</v>
      </c>
      <c r="G79" s="26"/>
      <c r="H79" s="27"/>
      <c r="I79" s="28">
        <f>SUM(C79:H79)</f>
        <v>0</v>
      </c>
      <c r="J79" s="49">
        <v>75</v>
      </c>
      <c r="K79" s="24"/>
    </row>
    <row r="80" spans="1:11" ht="15.75" x14ac:dyDescent="0.25">
      <c r="A80" s="49">
        <v>76</v>
      </c>
      <c r="B80" s="31" t="s">
        <v>72</v>
      </c>
      <c r="C80" s="44">
        <v>-338.52</v>
      </c>
      <c r="D80" s="20">
        <v>15000</v>
      </c>
      <c r="E80" s="26">
        <v>-15000</v>
      </c>
      <c r="F80" s="27" t="s">
        <v>419</v>
      </c>
      <c r="G80" s="26"/>
      <c r="H80" s="27"/>
      <c r="I80" s="28">
        <f>SUM(C80:H80)</f>
        <v>-338.52000000000044</v>
      </c>
      <c r="J80" s="49">
        <v>76</v>
      </c>
      <c r="K80" s="24"/>
    </row>
    <row r="81" spans="1:11" ht="15.75" x14ac:dyDescent="0.25">
      <c r="A81" s="49">
        <v>77</v>
      </c>
      <c r="B81" s="31" t="s">
        <v>73</v>
      </c>
      <c r="C81" s="44">
        <v>-104.26</v>
      </c>
      <c r="D81" s="20">
        <v>15000</v>
      </c>
      <c r="E81" s="26">
        <v>-15000</v>
      </c>
      <c r="F81" s="27" t="s">
        <v>435</v>
      </c>
      <c r="G81" s="26"/>
      <c r="H81" s="27"/>
      <c r="I81" s="28">
        <f>SUM(C81:H81)</f>
        <v>-104.26000000000022</v>
      </c>
      <c r="J81" s="49">
        <v>77</v>
      </c>
      <c r="K81" s="24"/>
    </row>
    <row r="82" spans="1:11" ht="15.75" x14ac:dyDescent="0.25">
      <c r="A82" s="49">
        <v>78</v>
      </c>
      <c r="B82" s="31" t="s">
        <v>399</v>
      </c>
      <c r="C82" s="44">
        <v>0</v>
      </c>
      <c r="D82" s="20">
        <v>15000</v>
      </c>
      <c r="E82" s="26">
        <v>-15000</v>
      </c>
      <c r="F82" s="27" t="s">
        <v>452</v>
      </c>
      <c r="G82" s="26"/>
      <c r="H82" s="27"/>
      <c r="I82" s="28">
        <f>SUM(C82:H82)</f>
        <v>0</v>
      </c>
      <c r="J82" s="49">
        <v>78</v>
      </c>
      <c r="K82" s="24"/>
    </row>
    <row r="83" spans="1:11" ht="15.75" x14ac:dyDescent="0.25">
      <c r="A83" s="49">
        <v>79</v>
      </c>
      <c r="B83" s="31" t="s">
        <v>75</v>
      </c>
      <c r="C83" s="44">
        <v>-2000</v>
      </c>
      <c r="D83" s="20">
        <v>15000</v>
      </c>
      <c r="E83" s="26">
        <v>-15000</v>
      </c>
      <c r="F83" s="27" t="s">
        <v>430</v>
      </c>
      <c r="G83" s="26"/>
      <c r="H83" s="27"/>
      <c r="I83" s="28">
        <f>SUM(C83:H83)</f>
        <v>-2000</v>
      </c>
      <c r="J83" s="49">
        <v>79</v>
      </c>
      <c r="K83" s="24"/>
    </row>
    <row r="84" spans="1:11" ht="15.75" x14ac:dyDescent="0.25">
      <c r="A84" s="49">
        <v>80</v>
      </c>
      <c r="B84" s="31" t="s">
        <v>76</v>
      </c>
      <c r="C84" s="44">
        <v>0</v>
      </c>
      <c r="D84" s="20">
        <v>15000</v>
      </c>
      <c r="E84" s="26">
        <v>-15000</v>
      </c>
      <c r="F84" s="27" t="s">
        <v>414</v>
      </c>
      <c r="G84" s="26"/>
      <c r="H84" s="27"/>
      <c r="I84" s="28">
        <f>SUM(C84:H84)</f>
        <v>0</v>
      </c>
      <c r="J84" s="49">
        <v>80</v>
      </c>
      <c r="K84" s="24"/>
    </row>
    <row r="85" spans="1:11" ht="15.75" x14ac:dyDescent="0.25">
      <c r="A85" s="49">
        <v>81</v>
      </c>
      <c r="B85" s="31" t="s">
        <v>77</v>
      </c>
      <c r="C85" s="44">
        <v>-22.16</v>
      </c>
      <c r="D85" s="20">
        <v>15000</v>
      </c>
      <c r="E85" s="26">
        <v>-15000</v>
      </c>
      <c r="F85" s="27" t="s">
        <v>422</v>
      </c>
      <c r="G85" s="26"/>
      <c r="H85" s="27"/>
      <c r="I85" s="28">
        <f>SUM(C85:H85)</f>
        <v>-22.159999999999854</v>
      </c>
      <c r="J85" s="49">
        <v>81</v>
      </c>
      <c r="K85" s="24"/>
    </row>
    <row r="86" spans="1:11" ht="15.75" x14ac:dyDescent="0.25">
      <c r="A86" s="49">
        <v>82</v>
      </c>
      <c r="B86" s="31" t="s">
        <v>220</v>
      </c>
      <c r="C86" s="44">
        <v>17250</v>
      </c>
      <c r="D86" s="20">
        <v>15000</v>
      </c>
      <c r="E86" s="26">
        <v>-15000</v>
      </c>
      <c r="F86" s="27" t="s">
        <v>457</v>
      </c>
      <c r="G86" s="26">
        <v>-17250</v>
      </c>
      <c r="H86" s="27" t="s">
        <v>392</v>
      </c>
      <c r="I86" s="28">
        <f>SUM(C86:H86)</f>
        <v>0</v>
      </c>
      <c r="J86" s="49">
        <v>82</v>
      </c>
      <c r="K86" s="24"/>
    </row>
    <row r="87" spans="1:11" ht="15.75" x14ac:dyDescent="0.25">
      <c r="A87" s="49">
        <v>83</v>
      </c>
      <c r="B87" s="31" t="s">
        <v>78</v>
      </c>
      <c r="C87" s="44">
        <v>-122.99</v>
      </c>
      <c r="D87" s="20">
        <v>15000</v>
      </c>
      <c r="E87" s="26">
        <v>-15000</v>
      </c>
      <c r="F87" s="27" t="s">
        <v>400</v>
      </c>
      <c r="G87" s="26"/>
      <c r="H87" s="27"/>
      <c r="I87" s="28">
        <f>SUM(C87:H87)</f>
        <v>-122.98999999999978</v>
      </c>
      <c r="J87" s="49">
        <v>83</v>
      </c>
      <c r="K87" s="24"/>
    </row>
    <row r="88" spans="1:11" ht="15.75" x14ac:dyDescent="0.25">
      <c r="A88" s="49">
        <v>84</v>
      </c>
      <c r="B88" s="31" t="s">
        <v>79</v>
      </c>
      <c r="C88" s="44">
        <v>0</v>
      </c>
      <c r="D88" s="20">
        <v>15000</v>
      </c>
      <c r="E88" s="26">
        <v>-15000</v>
      </c>
      <c r="F88" s="27" t="s">
        <v>461</v>
      </c>
      <c r="G88" s="26"/>
      <c r="H88" s="27"/>
      <c r="I88" s="28">
        <f>SUM(C88:H88)</f>
        <v>0</v>
      </c>
      <c r="J88" s="49">
        <v>84</v>
      </c>
      <c r="K88" s="24"/>
    </row>
    <row r="89" spans="1:11" ht="15.75" x14ac:dyDescent="0.25">
      <c r="A89" s="49">
        <v>85</v>
      </c>
      <c r="B89" s="31" t="s">
        <v>203</v>
      </c>
      <c r="C89" s="44">
        <v>0</v>
      </c>
      <c r="D89" s="20">
        <v>15000</v>
      </c>
      <c r="E89" s="26">
        <v>-15000</v>
      </c>
      <c r="F89" s="27" t="s">
        <v>413</v>
      </c>
      <c r="G89" s="26"/>
      <c r="H89" s="27"/>
      <c r="I89" s="28">
        <f>SUM(C89:H89)</f>
        <v>0</v>
      </c>
      <c r="J89" s="49">
        <v>85</v>
      </c>
      <c r="K89" s="24"/>
    </row>
    <row r="90" spans="1:11" ht="15.75" x14ac:dyDescent="0.25">
      <c r="A90" s="49">
        <v>86</v>
      </c>
      <c r="B90" s="31" t="s">
        <v>81</v>
      </c>
      <c r="C90" s="44">
        <v>0</v>
      </c>
      <c r="D90" s="20">
        <v>15000</v>
      </c>
      <c r="E90" s="26">
        <v>-15000</v>
      </c>
      <c r="F90" s="27" t="s">
        <v>458</v>
      </c>
      <c r="G90" s="26"/>
      <c r="H90" s="27"/>
      <c r="I90" s="28">
        <f>SUM(C90:H90)</f>
        <v>0</v>
      </c>
      <c r="J90" s="49">
        <v>86</v>
      </c>
      <c r="K90" s="24"/>
    </row>
    <row r="91" spans="1:11" ht="15.75" x14ac:dyDescent="0.25">
      <c r="A91" s="49">
        <v>87</v>
      </c>
      <c r="B91" s="31" t="s">
        <v>82</v>
      </c>
      <c r="C91" s="44">
        <v>0</v>
      </c>
      <c r="D91" s="20">
        <v>15000</v>
      </c>
      <c r="E91" s="26">
        <v>-15000</v>
      </c>
      <c r="F91" s="27" t="s">
        <v>387</v>
      </c>
      <c r="G91" s="26"/>
      <c r="H91" s="27"/>
      <c r="I91" s="28">
        <f>SUM(C91:H91)</f>
        <v>0</v>
      </c>
      <c r="J91" s="49">
        <v>87</v>
      </c>
      <c r="K91" s="24" t="s">
        <v>120</v>
      </c>
    </row>
    <row r="92" spans="1:11" ht="15.75" x14ac:dyDescent="0.25">
      <c r="A92" s="49">
        <v>88</v>
      </c>
      <c r="B92" s="31" t="s">
        <v>83</v>
      </c>
      <c r="C92" s="44">
        <v>-5.92</v>
      </c>
      <c r="D92" s="20">
        <v>15000</v>
      </c>
      <c r="E92" s="26">
        <v>-15000</v>
      </c>
      <c r="F92" s="27" t="s">
        <v>454</v>
      </c>
      <c r="G92" s="26"/>
      <c r="H92" s="27"/>
      <c r="I92" s="28">
        <f>SUM(C92:H92)</f>
        <v>-5.9200000000000728</v>
      </c>
      <c r="J92" s="49">
        <v>88</v>
      </c>
      <c r="K92" s="24"/>
    </row>
    <row r="93" spans="1:11" ht="15.75" x14ac:dyDescent="0.25">
      <c r="A93" s="49">
        <v>89</v>
      </c>
      <c r="B93" s="31" t="s">
        <v>84</v>
      </c>
      <c r="C93" s="44">
        <v>0</v>
      </c>
      <c r="D93" s="20">
        <v>15000</v>
      </c>
      <c r="E93" s="26">
        <v>-15000</v>
      </c>
      <c r="F93" s="27" t="s">
        <v>459</v>
      </c>
      <c r="G93" s="26"/>
      <c r="H93" s="27"/>
      <c r="I93" s="28">
        <f>SUM(C93:H93)</f>
        <v>0</v>
      </c>
      <c r="J93" s="49">
        <v>89</v>
      </c>
      <c r="K93" s="24"/>
    </row>
    <row r="94" spans="1:11" ht="15.75" x14ac:dyDescent="0.25">
      <c r="A94" s="49">
        <v>90</v>
      </c>
      <c r="B94" s="31" t="s">
        <v>449</v>
      </c>
      <c r="C94" s="44">
        <v>0</v>
      </c>
      <c r="D94" s="20">
        <v>15000</v>
      </c>
      <c r="E94" s="26">
        <v>-15000</v>
      </c>
      <c r="F94" s="27" t="s">
        <v>458</v>
      </c>
      <c r="G94" s="26"/>
      <c r="H94" s="27"/>
      <c r="I94" s="28">
        <f>SUM(C94:H94)</f>
        <v>0</v>
      </c>
      <c r="J94" s="49">
        <v>90</v>
      </c>
      <c r="K94" s="24"/>
    </row>
    <row r="95" spans="1:11" ht="15.75" x14ac:dyDescent="0.25">
      <c r="A95" s="49">
        <v>91</v>
      </c>
      <c r="B95" s="31" t="s">
        <v>86</v>
      </c>
      <c r="C95" s="44">
        <v>0</v>
      </c>
      <c r="D95" s="20">
        <v>15000</v>
      </c>
      <c r="E95" s="26">
        <v>-15000</v>
      </c>
      <c r="F95" s="27" t="s">
        <v>456</v>
      </c>
      <c r="G95" s="26"/>
      <c r="H95" s="27"/>
      <c r="I95" s="28">
        <f>SUM(C95:H95)</f>
        <v>0</v>
      </c>
      <c r="J95" s="49">
        <v>91</v>
      </c>
      <c r="K95" s="24"/>
    </row>
    <row r="96" spans="1:11" ht="15.75" x14ac:dyDescent="0.25">
      <c r="A96" s="49">
        <v>92</v>
      </c>
      <c r="B96" s="31" t="s">
        <v>87</v>
      </c>
      <c r="C96" s="44">
        <v>-0.95</v>
      </c>
      <c r="D96" s="20">
        <v>15000</v>
      </c>
      <c r="E96" s="26">
        <v>-15000</v>
      </c>
      <c r="F96" s="27" t="s">
        <v>406</v>
      </c>
      <c r="G96" s="26"/>
      <c r="H96" s="27"/>
      <c r="I96" s="28">
        <f>SUM(C96:H96)</f>
        <v>-0.9500000000007276</v>
      </c>
      <c r="J96" s="49">
        <v>92</v>
      </c>
      <c r="K96" s="24"/>
    </row>
    <row r="97" spans="1:11" ht="15.75" x14ac:dyDescent="0.25">
      <c r="A97" s="49">
        <v>93</v>
      </c>
      <c r="B97" s="31" t="s">
        <v>88</v>
      </c>
      <c r="C97" s="44">
        <v>0</v>
      </c>
      <c r="D97" s="20">
        <v>15000</v>
      </c>
      <c r="E97" s="26">
        <v>-15000</v>
      </c>
      <c r="F97" s="27" t="s">
        <v>383</v>
      </c>
      <c r="G97" s="26"/>
      <c r="H97" s="27"/>
      <c r="I97" s="28">
        <f>SUM(C97:H97)</f>
        <v>0</v>
      </c>
      <c r="J97" s="49">
        <v>93</v>
      </c>
      <c r="K97" s="24"/>
    </row>
    <row r="98" spans="1:11" ht="15.75" x14ac:dyDescent="0.25">
      <c r="A98" s="49">
        <v>94</v>
      </c>
      <c r="B98" s="31" t="s">
        <v>89</v>
      </c>
      <c r="C98" s="44">
        <v>4000</v>
      </c>
      <c r="D98" s="20">
        <v>15000</v>
      </c>
      <c r="E98" s="26"/>
      <c r="F98" s="27"/>
      <c r="G98" s="26"/>
      <c r="H98" s="27"/>
      <c r="I98" s="28">
        <f>SUM(C98:H98)</f>
        <v>19000</v>
      </c>
      <c r="J98" s="49">
        <v>94</v>
      </c>
      <c r="K98" s="24"/>
    </row>
    <row r="99" spans="1:11" ht="15.75" x14ac:dyDescent="0.25">
      <c r="A99" s="49">
        <v>95</v>
      </c>
      <c r="B99" s="31" t="s">
        <v>90</v>
      </c>
      <c r="C99" s="44">
        <v>0</v>
      </c>
      <c r="D99" s="20">
        <v>15000</v>
      </c>
      <c r="E99" s="26"/>
      <c r="F99" s="27"/>
      <c r="G99" s="26"/>
      <c r="H99" s="27"/>
      <c r="I99" s="28">
        <f>SUM(C99:H99)</f>
        <v>15000</v>
      </c>
      <c r="J99" s="49">
        <v>95</v>
      </c>
      <c r="K99" s="24"/>
    </row>
    <row r="100" spans="1:11" ht="15.75" x14ac:dyDescent="0.25">
      <c r="A100" s="49">
        <v>96</v>
      </c>
      <c r="B100" s="31" t="s">
        <v>91</v>
      </c>
      <c r="C100" s="44">
        <v>0</v>
      </c>
      <c r="D100" s="20">
        <v>15000</v>
      </c>
      <c r="E100" s="26">
        <v>-15000</v>
      </c>
      <c r="F100" s="27" t="s">
        <v>430</v>
      </c>
      <c r="G100" s="26"/>
      <c r="H100" s="27"/>
      <c r="I100" s="28">
        <f>SUM(C100:H100)</f>
        <v>0</v>
      </c>
      <c r="J100" s="49">
        <v>96</v>
      </c>
      <c r="K100" s="24"/>
    </row>
    <row r="101" spans="1:11" ht="15.75" x14ac:dyDescent="0.25">
      <c r="A101" s="49">
        <v>97</v>
      </c>
      <c r="B101" s="31" t="s">
        <v>92</v>
      </c>
      <c r="C101" s="44">
        <v>0</v>
      </c>
      <c r="D101" s="20">
        <v>15000</v>
      </c>
      <c r="E101" s="26">
        <v>-15000</v>
      </c>
      <c r="F101" s="27" t="s">
        <v>383</v>
      </c>
      <c r="G101" s="26"/>
      <c r="H101" s="27"/>
      <c r="I101" s="28">
        <f>SUM(C101:H101)</f>
        <v>0</v>
      </c>
      <c r="J101" s="49">
        <v>97</v>
      </c>
      <c r="K101" s="24"/>
    </row>
    <row r="102" spans="1:11" ht="15.75" x14ac:dyDescent="0.25">
      <c r="A102" s="49">
        <v>98</v>
      </c>
      <c r="B102" s="31" t="s">
        <v>93</v>
      </c>
      <c r="C102" s="44">
        <v>32000</v>
      </c>
      <c r="D102" s="20">
        <v>15000</v>
      </c>
      <c r="E102" s="26">
        <v>-15686.29</v>
      </c>
      <c r="F102" s="27" t="s">
        <v>438</v>
      </c>
      <c r="G102" s="26">
        <v>-31476.82</v>
      </c>
      <c r="H102" s="27" t="s">
        <v>386</v>
      </c>
      <c r="I102" s="28">
        <f>SUM(C102:H102)</f>
        <v>-163.11000000000058</v>
      </c>
      <c r="J102" s="49">
        <v>98</v>
      </c>
      <c r="K102" s="24"/>
    </row>
    <row r="103" spans="1:11" ht="15.75" x14ac:dyDescent="0.25">
      <c r="A103" s="49">
        <v>99</v>
      </c>
      <c r="B103" s="31" t="s">
        <v>94</v>
      </c>
      <c r="C103" s="44">
        <v>15000</v>
      </c>
      <c r="D103" s="20">
        <v>15000</v>
      </c>
      <c r="E103" s="26"/>
      <c r="F103" s="27"/>
      <c r="G103" s="26"/>
      <c r="H103" s="27"/>
      <c r="I103" s="28">
        <f>SUM(C103:H103)</f>
        <v>30000</v>
      </c>
      <c r="J103" s="49">
        <v>99</v>
      </c>
      <c r="K103" s="24"/>
    </row>
    <row r="104" spans="1:11" ht="15.75" x14ac:dyDescent="0.25">
      <c r="A104" s="49">
        <v>100</v>
      </c>
      <c r="B104" s="31" t="s">
        <v>95</v>
      </c>
      <c r="C104" s="44">
        <v>19571</v>
      </c>
      <c r="D104" s="20">
        <v>15000</v>
      </c>
      <c r="E104" s="26">
        <v>-17024.990000000002</v>
      </c>
      <c r="F104" s="27"/>
      <c r="G104" s="26">
        <v>-17546.45</v>
      </c>
      <c r="H104" s="27" t="s">
        <v>405</v>
      </c>
      <c r="I104" s="28">
        <f>SUM(C104:H104)</f>
        <v>-0.44000000000232831</v>
      </c>
      <c r="J104" s="49">
        <v>100</v>
      </c>
      <c r="K104" s="24"/>
    </row>
    <row r="105" spans="1:11" ht="15.75" x14ac:dyDescent="0.25">
      <c r="A105" s="49">
        <v>101</v>
      </c>
      <c r="B105" s="31" t="s">
        <v>95</v>
      </c>
      <c r="C105" s="44">
        <v>79669</v>
      </c>
      <c r="D105" s="20">
        <v>15000</v>
      </c>
      <c r="E105" s="26">
        <v>-16376</v>
      </c>
      <c r="F105" s="27"/>
      <c r="G105" s="26">
        <v>-63293.1</v>
      </c>
      <c r="H105" s="27"/>
      <c r="I105" s="28">
        <f>SUM(C105:H105)</f>
        <v>14999.900000000001</v>
      </c>
      <c r="J105" s="49">
        <v>101</v>
      </c>
      <c r="K105" s="24"/>
    </row>
    <row r="106" spans="1:11" ht="15.75" x14ac:dyDescent="0.25">
      <c r="A106" s="49">
        <v>102</v>
      </c>
      <c r="B106" s="31" t="s">
        <v>96</v>
      </c>
      <c r="C106" s="44">
        <v>0</v>
      </c>
      <c r="D106" s="20">
        <v>15000</v>
      </c>
      <c r="E106" s="26">
        <v>-15000</v>
      </c>
      <c r="F106" s="27" t="s">
        <v>437</v>
      </c>
      <c r="G106" s="26"/>
      <c r="H106" s="27"/>
      <c r="I106" s="28">
        <f>SUM(C106:H106)</f>
        <v>0</v>
      </c>
      <c r="J106" s="49">
        <v>102</v>
      </c>
      <c r="K106" s="24"/>
    </row>
    <row r="107" spans="1:11" ht="15.75" x14ac:dyDescent="0.25">
      <c r="A107" s="49">
        <v>103</v>
      </c>
      <c r="B107" s="31" t="s">
        <v>97</v>
      </c>
      <c r="C107" s="44">
        <v>0</v>
      </c>
      <c r="D107" s="20">
        <v>15000</v>
      </c>
      <c r="E107" s="26">
        <v>-15000</v>
      </c>
      <c r="F107" s="27" t="s">
        <v>437</v>
      </c>
      <c r="G107" s="26"/>
      <c r="H107" s="27"/>
      <c r="I107" s="28">
        <f>SUM(C107:H107)</f>
        <v>0</v>
      </c>
      <c r="J107" s="49">
        <v>103</v>
      </c>
      <c r="K107" s="24"/>
    </row>
    <row r="108" spans="1:11" ht="15.75" x14ac:dyDescent="0.25">
      <c r="A108" s="49">
        <v>104</v>
      </c>
      <c r="B108" s="31" t="s">
        <v>300</v>
      </c>
      <c r="C108" s="44">
        <v>0</v>
      </c>
      <c r="D108" s="20">
        <v>15000</v>
      </c>
      <c r="E108" s="26">
        <v>-15000</v>
      </c>
      <c r="F108" s="27" t="s">
        <v>394</v>
      </c>
      <c r="G108" s="26"/>
      <c r="H108" s="27"/>
      <c r="I108" s="28">
        <f>SUM(C108:H108)</f>
        <v>0</v>
      </c>
      <c r="J108" s="49">
        <v>104</v>
      </c>
      <c r="K108" s="24"/>
    </row>
    <row r="109" spans="1:11" ht="15.75" x14ac:dyDescent="0.25">
      <c r="A109" s="49">
        <v>105</v>
      </c>
      <c r="B109" s="31" t="s">
        <v>99</v>
      </c>
      <c r="C109" s="44">
        <v>-311.64999999999998</v>
      </c>
      <c r="D109" s="20">
        <v>15000</v>
      </c>
      <c r="E109" s="26">
        <v>-15000</v>
      </c>
      <c r="F109" s="27" t="s">
        <v>396</v>
      </c>
      <c r="G109" s="26"/>
      <c r="H109" s="27"/>
      <c r="I109" s="28">
        <f>SUM(C109:H109)</f>
        <v>-311.64999999999964</v>
      </c>
      <c r="J109" s="49">
        <v>105</v>
      </c>
      <c r="K109" s="24"/>
    </row>
    <row r="110" spans="1:11" ht="15.75" x14ac:dyDescent="0.25">
      <c r="A110" s="49">
        <v>106</v>
      </c>
      <c r="B110" s="31" t="s">
        <v>100</v>
      </c>
      <c r="C110" s="44">
        <v>0</v>
      </c>
      <c r="D110" s="20">
        <v>15000</v>
      </c>
      <c r="E110" s="26">
        <v>-15000</v>
      </c>
      <c r="F110" s="27" t="s">
        <v>409</v>
      </c>
      <c r="G110" s="26"/>
      <c r="H110" s="27"/>
      <c r="I110" s="28">
        <f>SUM(C110:H110)</f>
        <v>0</v>
      </c>
      <c r="J110" s="49">
        <v>106</v>
      </c>
      <c r="K110" s="24"/>
    </row>
    <row r="111" spans="1:11" ht="15.75" x14ac:dyDescent="0.25">
      <c r="A111" s="49">
        <v>107</v>
      </c>
      <c r="B111" s="31" t="s">
        <v>101</v>
      </c>
      <c r="C111" s="44">
        <v>475.34</v>
      </c>
      <c r="D111" s="20">
        <v>15000</v>
      </c>
      <c r="E111" s="26">
        <v>-15000</v>
      </c>
      <c r="F111" s="27" t="s">
        <v>455</v>
      </c>
      <c r="G111" s="26"/>
      <c r="H111" s="27"/>
      <c r="I111" s="28">
        <f>SUM(C111:H111)</f>
        <v>475.34000000000015</v>
      </c>
      <c r="J111" s="49">
        <v>107</v>
      </c>
      <c r="K111" s="24"/>
    </row>
    <row r="112" spans="1:11" x14ac:dyDescent="0.2">
      <c r="B112" s="24" t="s">
        <v>102</v>
      </c>
      <c r="C112" s="44">
        <f>SUM(C5:C111)</f>
        <v>288056.15999999997</v>
      </c>
      <c r="D112" s="29">
        <f>SUM(D5:D111)</f>
        <v>1610502</v>
      </c>
      <c r="E112" s="29">
        <f>SUM(E5:E111)</f>
        <v>-1503159.4200000002</v>
      </c>
      <c r="F112" s="24"/>
      <c r="G112" s="29">
        <f>SUM(G5:G111)</f>
        <v>-235317.23</v>
      </c>
      <c r="H112" s="24"/>
      <c r="I112" s="28">
        <f>SUM(C112:H112)</f>
        <v>160081.50999999975</v>
      </c>
    </row>
  </sheetData>
  <mergeCells count="3">
    <mergeCell ref="I2:I4"/>
    <mergeCell ref="C2:C3"/>
    <mergeCell ref="A1:J1"/>
  </mergeCells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Natfliya</dc:creator>
  <cp:lastModifiedBy>Мельников Алексей Валерьевич</cp:lastModifiedBy>
  <cp:lastPrinted>2025-05-12T08:37:45Z</cp:lastPrinted>
  <dcterms:created xsi:type="dcterms:W3CDTF">2021-05-25T13:51:34Z</dcterms:created>
  <dcterms:modified xsi:type="dcterms:W3CDTF">2025-05-14T10:01:19Z</dcterms:modified>
</cp:coreProperties>
</file>